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D26E387D-EA45-49B4-B470-E11F122D73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O" sheetId="6" r:id="rId1"/>
    <sheet name="Preliminares" sheetId="12" r:id="rId2"/>
    <sheet name="MUSSAMBA" sheetId="3" r:id="rId3"/>
    <sheet name="NHACASSORO" sheetId="8" r:id="rId4"/>
    <sheet name="TROPA" sheetId="9" r:id="rId5"/>
    <sheet name="MUCEUNTOTO" sheetId="10" r:id="rId6"/>
    <sheet name="NHAMAGUDZUA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9" l="1"/>
  <c r="F7" i="12" l="1"/>
  <c r="F6" i="12"/>
  <c r="F5" i="12"/>
  <c r="F8" i="12" s="1"/>
  <c r="C11" i="6" s="1"/>
  <c r="F40" i="11" l="1"/>
  <c r="F39" i="11"/>
  <c r="F38" i="11"/>
  <c r="F35" i="11"/>
  <c r="F34" i="11"/>
  <c r="F31" i="11"/>
  <c r="F30" i="11"/>
  <c r="F27" i="11"/>
  <c r="F26" i="11"/>
  <c r="F25" i="11"/>
  <c r="F24" i="11"/>
  <c r="F23" i="11"/>
  <c r="F22" i="11"/>
  <c r="F21" i="11"/>
  <c r="F18" i="11"/>
  <c r="F17" i="11"/>
  <c r="F16" i="11"/>
  <c r="F15" i="11"/>
  <c r="F12" i="11"/>
  <c r="F13" i="11" s="1"/>
  <c r="F9" i="11"/>
  <c r="F8" i="11"/>
  <c r="F37" i="10"/>
  <c r="F36" i="10"/>
  <c r="F35" i="10"/>
  <c r="F32" i="10"/>
  <c r="F31" i="10"/>
  <c r="F28" i="10"/>
  <c r="F27" i="10"/>
  <c r="F24" i="10"/>
  <c r="F23" i="10"/>
  <c r="F22" i="10"/>
  <c r="F21" i="10"/>
  <c r="F20" i="10"/>
  <c r="F19" i="10"/>
  <c r="F18" i="10"/>
  <c r="F14" i="10"/>
  <c r="F13" i="10"/>
  <c r="F12" i="10"/>
  <c r="F9" i="10"/>
  <c r="F10" i="10" s="1"/>
  <c r="F6" i="10"/>
  <c r="F5" i="10"/>
  <c r="F36" i="9"/>
  <c r="F35" i="9"/>
  <c r="F34" i="9"/>
  <c r="F31" i="9"/>
  <c r="F30" i="9"/>
  <c r="F27" i="9"/>
  <c r="F26" i="9"/>
  <c r="F23" i="9"/>
  <c r="F22" i="9"/>
  <c r="F21" i="9"/>
  <c r="F20" i="9"/>
  <c r="F19" i="9"/>
  <c r="F18" i="9"/>
  <c r="F17" i="9"/>
  <c r="F13" i="9"/>
  <c r="F12" i="9"/>
  <c r="F11" i="9"/>
  <c r="F8" i="9"/>
  <c r="F9" i="9" s="1"/>
  <c r="F5" i="9"/>
  <c r="F6" i="9" s="1"/>
  <c r="F36" i="8"/>
  <c r="F35" i="8"/>
  <c r="F34" i="8"/>
  <c r="F31" i="8"/>
  <c r="F30" i="8"/>
  <c r="F27" i="8"/>
  <c r="F26" i="8"/>
  <c r="F23" i="8"/>
  <c r="F22" i="8"/>
  <c r="F21" i="8"/>
  <c r="F20" i="8"/>
  <c r="F19" i="8"/>
  <c r="F18" i="8"/>
  <c r="F17" i="8"/>
  <c r="F13" i="8"/>
  <c r="F12" i="8"/>
  <c r="F11" i="8"/>
  <c r="F8" i="8"/>
  <c r="F9" i="8" s="1"/>
  <c r="F5" i="8"/>
  <c r="F6" i="8" s="1"/>
  <c r="F36" i="3"/>
  <c r="F35" i="3"/>
  <c r="F34" i="3"/>
  <c r="F31" i="3"/>
  <c r="F30" i="3"/>
  <c r="F32" i="3" s="1"/>
  <c r="F27" i="3"/>
  <c r="F26" i="3"/>
  <c r="F23" i="3"/>
  <c r="F22" i="3"/>
  <c r="F21" i="3"/>
  <c r="F20" i="3"/>
  <c r="F19" i="3"/>
  <c r="F18" i="3"/>
  <c r="F17" i="3"/>
  <c r="F13" i="3"/>
  <c r="F12" i="3"/>
  <c r="F11" i="3"/>
  <c r="F8" i="3"/>
  <c r="F9" i="3" s="1"/>
  <c r="F5" i="3"/>
  <c r="F6" i="3" s="1"/>
  <c r="F24" i="3" l="1"/>
  <c r="F32" i="11"/>
  <c r="F37" i="9"/>
  <c r="F10" i="11"/>
  <c r="F28" i="8"/>
  <c r="F28" i="9"/>
  <c r="F7" i="10"/>
  <c r="F38" i="10"/>
  <c r="F37" i="8"/>
  <c r="F19" i="11"/>
  <c r="F28" i="11"/>
  <c r="F36" i="11"/>
  <c r="F41" i="11"/>
  <c r="F43" i="11" s="1"/>
  <c r="C16" i="6"/>
  <c r="F25" i="10"/>
  <c r="F16" i="10"/>
  <c r="F29" i="10"/>
  <c r="F33" i="10"/>
  <c r="F15" i="9"/>
  <c r="F24" i="9"/>
  <c r="F32" i="9"/>
  <c r="F32" i="8"/>
  <c r="F24" i="8"/>
  <c r="F15" i="8"/>
  <c r="F15" i="3"/>
  <c r="F28" i="3"/>
  <c r="F37" i="3"/>
  <c r="C14" i="6"/>
  <c r="C13" i="6"/>
  <c r="C12" i="6"/>
  <c r="F40" i="10" l="1"/>
  <c r="F39" i="9"/>
  <c r="F39" i="3"/>
  <c r="F39" i="8"/>
  <c r="C15" i="6"/>
  <c r="C17" i="6" s="1"/>
  <c r="C19" i="6" s="1"/>
  <c r="C18" i="6" l="1"/>
  <c r="C20" i="6" s="1"/>
</calcChain>
</file>

<file path=xl/sharedStrings.xml><?xml version="1.0" encoding="utf-8"?>
<sst xmlns="http://schemas.openxmlformats.org/spreadsheetml/2006/main" count="475" uniqueCount="116">
  <si>
    <t>ITEM</t>
  </si>
  <si>
    <t>PRECO UNITARIO [MZN]</t>
  </si>
  <si>
    <t>PRECO GLOBAL TOTAL [MZN]</t>
  </si>
  <si>
    <t>PESQUISAS GEOFISICAS</t>
  </si>
  <si>
    <t>PG</t>
  </si>
  <si>
    <t>Total do preço Fixo</t>
  </si>
  <si>
    <t>PT</t>
  </si>
  <si>
    <t>UNIDADE</t>
  </si>
  <si>
    <t>CENTRO DISTRIBUIDOR</t>
  </si>
  <si>
    <t>Vg</t>
  </si>
  <si>
    <r>
      <t>Construç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da vedação com fundação a blocos, em toda àrea da estrutura dos páineis solares com instalação de hastes de tubo galvanizado chumbados em maciços de bet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o, montagem da rede tubar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m</t>
    </r>
    <r>
      <rPr>
        <sz val="12"/>
        <rFont val="Calibri"/>
        <family val="2"/>
      </rPr>
      <t>í</t>
    </r>
    <r>
      <rPr>
        <sz val="12"/>
        <rFont val="Times New Roman"/>
        <family val="1"/>
      </rPr>
      <t xml:space="preserve">nimo 2.5 cm, com esticadores, incluindo o nivelamento para melhorar a drenagem das àguas do local fornecimento e aplicação de pedras sáricas 9 mm em todo pátio do centro distribuidor incluindo todos arranjos exteriores </t>
    </r>
  </si>
  <si>
    <t>1.1</t>
  </si>
  <si>
    <t>1.2</t>
  </si>
  <si>
    <t>2.1</t>
  </si>
  <si>
    <t>3.1</t>
  </si>
  <si>
    <t>4.1</t>
  </si>
  <si>
    <t>4.2</t>
  </si>
  <si>
    <t>4.3</t>
  </si>
  <si>
    <t>OBRAS COMPLEMENTARES</t>
  </si>
  <si>
    <t>5.1</t>
  </si>
  <si>
    <t>5.2</t>
  </si>
  <si>
    <t>5.3</t>
  </si>
  <si>
    <t>6.1</t>
  </si>
  <si>
    <t>DESIGNAÇÃO</t>
  </si>
  <si>
    <t>PRELIMINARES</t>
  </si>
  <si>
    <t>Fornecimento e instalação da placa metálica de identificação da obra com as seguintes medidas 2 x 1,5 m incluindo postes de  fixação metálicos com altura de 2 m da superfície. (Conforme Desenho)</t>
  </si>
  <si>
    <t>FURO DE CAPTAÇÃO DA ÁGUA</t>
  </si>
  <si>
    <t>4.4</t>
  </si>
  <si>
    <t>Elaboração do Projecto Executivo DO SISTEMA</t>
  </si>
  <si>
    <t>7.1</t>
  </si>
  <si>
    <t>7.2</t>
  </si>
  <si>
    <t>7.3</t>
  </si>
  <si>
    <t>Construção da caixa de proteção do furo e  para controlo de electrobombas,</t>
  </si>
  <si>
    <t>5.4</t>
  </si>
  <si>
    <t xml:space="preserve">DIVERSOS                                          </t>
  </si>
  <si>
    <t>8.1</t>
  </si>
  <si>
    <t>8.2</t>
  </si>
  <si>
    <t>8.3</t>
  </si>
  <si>
    <t>8.4</t>
  </si>
  <si>
    <t>Preparação e fornecimento do manual de operação e manutenção do sistema.</t>
  </si>
  <si>
    <t>Treinamento e capacitação da Comissão de Gestão na operação e manutenção do Sistema</t>
  </si>
  <si>
    <t xml:space="preserve">Fornecimento de Kit Completo de manutenção que inclui todas a ferramentas para Canalizador e Electricista. </t>
  </si>
  <si>
    <t>un</t>
  </si>
  <si>
    <t>vg</t>
  </si>
  <si>
    <t>1.3</t>
  </si>
  <si>
    <t>6.4</t>
  </si>
  <si>
    <t>Construção de conduta adutora de ligação do furo ao centro distribuidor (com materias e secções indicadas nas peças desenhadas/especificações técnicas) incluindo todos os acessórios para o pleno funcionamento.</t>
  </si>
  <si>
    <t>DONO DA OBRA</t>
  </si>
  <si>
    <t>PROGRAMA</t>
  </si>
  <si>
    <t>FINANCIADOR</t>
  </si>
  <si>
    <t>OBRA:</t>
  </si>
  <si>
    <t>CONTRATO:</t>
  </si>
  <si>
    <t>Item</t>
  </si>
  <si>
    <t>Descrição</t>
  </si>
  <si>
    <t>Preço Total (MT)</t>
  </si>
  <si>
    <t>TOTAL DOS TRABALHOS</t>
  </si>
  <si>
    <t>CONTINGÊNCIA 5%</t>
  </si>
  <si>
    <t xml:space="preserve">IVA 6,4% </t>
  </si>
  <si>
    <t xml:space="preserve">QUANTIDADE </t>
  </si>
  <si>
    <t>TOTAL GERAL</t>
  </si>
  <si>
    <t>Construção da base, fornecimento e instalação de Placa de Inauguração (Marmore ou Granito 70x50 cm2 cerca de 100 letras) com dizeres  a serem fornecidos pelo dono da obra, incluindo KIT Completo de Inauguração.</t>
  </si>
  <si>
    <t>Un</t>
  </si>
  <si>
    <t>m²</t>
  </si>
  <si>
    <t>Rede de distribuição</t>
  </si>
  <si>
    <t>Construção de fontanários tipo PRONASAR.de duas Bicas, em alvenaria de bloco de cimento maciçado incluindo acessórios para o seu pleno funcionamento</t>
  </si>
  <si>
    <t>2.64</t>
  </si>
  <si>
    <t>Sub-total 1</t>
  </si>
  <si>
    <t>Sub-total 2</t>
  </si>
  <si>
    <t>Sub-total 3</t>
  </si>
  <si>
    <t>Sub-total 4</t>
  </si>
  <si>
    <t>Sub-total 5</t>
  </si>
  <si>
    <t>Sub-total 6</t>
  </si>
  <si>
    <t>Sub-total 7</t>
  </si>
  <si>
    <t>Mobilização e Desmobilização do Empreiteiro incluindo a montagem, manunteção e desmontagem do Estaleiro todos os materiais e equipamentos necessários para implementação de medidas de HST (protecção pessoal, proteção contra incendio, primeiros socorros, sanitarios e equipamentos de monitoria, deve apresentar condicoes minimas para realizacao de reunioes de trabalho) e todos os serviços necessários para execução da obra.</t>
  </si>
  <si>
    <t xml:space="preserve">Elaboração do Projecto Executivo </t>
  </si>
  <si>
    <t xml:space="preserve">Fornecimento e instalação de uma central de painéis fotovoltaicos para accionar a eletrobomba flex (modelo hibrido) incluindo unidade de controlo tipo CU 200 ou similar, ligações e acessórios para o seu pleno funcionamento. </t>
  </si>
  <si>
    <t>Fornecimento e instalação de uma bomba eléctrica  conforme as caracteristicas indicadas a serem confirmadas pelo resultado do ensaio de caudal, considerando também a demanda diaria da água; unidade de controle de protecao de sobrecrga e contra descarga atmosférica ,  da marca GRUNDFOS, ou similares, incluindo cabo de ligação, painel de controlo, tubo de imersao,  eléctrodos de nivel, cablagem, tampa do furo, corda extensora, electrodo de terra e todo o material inerente  para o seu pleno funcionamento.</t>
  </si>
  <si>
    <r>
      <t>Fornecimento e Montagem de uma torre em estrutura metálica para assentamento de deposito plastico 10m</t>
    </r>
    <r>
      <rPr>
        <sz val="12"/>
        <color rgb="FF000000"/>
        <rFont val="Calibri"/>
        <family val="2"/>
      </rPr>
      <t>³</t>
    </r>
    <r>
      <rPr>
        <sz val="15.6"/>
        <color rgb="FF000000"/>
        <rFont val="Times New Roman"/>
        <family val="1"/>
      </rPr>
      <t xml:space="preserve"> </t>
    </r>
  </si>
  <si>
    <r>
      <t>Fornecimento e instalação de depósitos plásticos verticais com capacidade de armazenamento de 10m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da marca Plastex ou similar, cor preta instalados sobre torre metálica, incluindo todas as ligações, Válvulas de seccionamento (marca cobra ou similar) e acessórios necessários para o seu pleno funcionamento.</t>
    </r>
  </si>
  <si>
    <t>Fornecimento e instalação de tubagem a vista - prumadas de recalque e de distribuicao (com materias e secções indicadas nas peças desenhadas/especificações técnicas) na torre metálica a partir do solo para o abastecimento do deposito e de cima para baixo para a rede de distribuição, inclui também a instalação do tubo de sobrecarga (ladrão), incluindo todos os acessórios para pleno funcionamento (curvas, uniões, Tes, abraçadeiras, etc.). Diametro da tubagem vide os desenhos</t>
  </si>
  <si>
    <t>Captacao, FORNECIMENTO E INSTALAÇÃO DO EQUIPAMENTO</t>
  </si>
  <si>
    <t>Fornecimento e instalação de placa de visibilidade da obra, instalada no topo da torre de pressão no alçado frontal da estrutura em relação a entrada principal do centro com a descrição a ser fornecida pela entidade contratante. (Vide Tdr )</t>
  </si>
  <si>
    <t>Construção de um bebedouro de gado, dreno, fornecimento e instalação de uma válvula de seccionamento, assim como todos os acessórios para as ligações hidráulicas de abastecimento e drenagem para o seu pleno funcionamento. (Vide desenho tipo)</t>
  </si>
  <si>
    <t>Construção de uma lavatório de roupa comunitário, com cobertura em chapa IBR assente sobre estrutura de madeira, bancadas, caixa de retenção de sabão, dreno, caixa para contador e válvula de seccionamento. Incluindo fornecimento de tanques de lavar em betão com as respectivas ligações hidráulicas de abastecimento e drenagem para o seu pleno funcionamento (Vide desenho)</t>
  </si>
  <si>
    <t>5.5</t>
  </si>
  <si>
    <t>5.6</t>
  </si>
  <si>
    <t>5.7</t>
  </si>
  <si>
    <t>Sub-total 8</t>
  </si>
  <si>
    <t>m</t>
  </si>
  <si>
    <t>Rede de distribuição de água para abastecimento aos fontanários, lavatórios e bebedouros (quando incluso) em Tubagens de secções indicadas nas peças desenhadas/especificações técnicas e respetivos acessórios de ligação</t>
  </si>
  <si>
    <t>Limpeza, desenvolvimento, ensaio de caudal, analise da qualidade de agua (parametros fisico-quimicos, bateriologico e conductividade electrica) e todos os trabalhos complementares para o seu pleno funcionmento de acordo com TdR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</si>
  <si>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0.15m maciçados,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</si>
  <si>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t>Instalação de torneira para toma de agua no interior do centro distribuidor (tipo torneira de quintal)</t>
  </si>
  <si>
    <t>DESENHO E CONSTRUÇÃO DO FURO de captação incluindo o revestimento, limpeza, desenvolvimento, ensaio, analise da qualidade de agua (parametros fisico-quimicos, bateriologico e conductividade electrica) e todos os trabalhos complementares para o seu pleno funcionmento de acordo com TdR</t>
  </si>
  <si>
    <r>
      <t>Instalaç</t>
    </r>
    <r>
      <rPr>
        <sz val="11"/>
        <color theme="1"/>
        <rFont val="Times New Roman"/>
        <family val="1"/>
      </rPr>
      <t>ão de torneira de tomada de agua no interior do centro distribuidor tipo torneira de quintal</t>
    </r>
  </si>
  <si>
    <t>Rede de distribuição de água para abastecimento aos fontanários, lavatórios e bebedouros (quando incluso) em Tubo HDPE DN 4. classe CL 9 e respetivos acessórios de ligação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</si>
  <si>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0,15 maciçados 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</si>
  <si>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MUSSAMBA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</si>
  <si>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NHACASSORO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</si>
  <si>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MUCEUNTOTO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</si>
  <si>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TROPA</t>
    </r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</si>
  <si>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NHAMAGUDZUA</t>
    </r>
  </si>
  <si>
    <t>MUSSAMBA</t>
  </si>
  <si>
    <t>NHACASSORO</t>
  </si>
  <si>
    <t>TROPA</t>
  </si>
  <si>
    <t>MUCEUNTOTO</t>
  </si>
  <si>
    <t>NHAMAGUDZUA</t>
  </si>
  <si>
    <t>EMPREITADA PARA DESENHO E CONSTRUÇÃO DE SISTEMAS DE ABASTECIMENTO DE ÁGUA MULTIUSO DE ENERGIA SOLAR EM COMUNIDADES  NO DISTRITO DE MACOSSA</t>
  </si>
  <si>
    <t>3.2</t>
  </si>
  <si>
    <t>3.3</t>
  </si>
  <si>
    <t>3.4</t>
  </si>
  <si>
    <t>4.5</t>
  </si>
  <si>
    <t>4.6</t>
  </si>
  <si>
    <t>4.7</t>
  </si>
  <si>
    <t>6.2</t>
  </si>
  <si>
    <t>Preliminares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</si>
</sst>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0.0"/>
    <numFmt numFmtId="167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Calibri"/>
      <family val="2"/>
    </font>
    <font>
      <sz val="10"/>
      <color theme="1"/>
      <name val="Arial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 Black"/>
      <family val="2"/>
    </font>
    <font>
      <sz val="12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222222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Calibri"/>
      <family val="2"/>
    </font>
    <font>
      <sz val="15.6"/>
      <color rgb="FF000000"/>
      <name val="Times New Roman"/>
      <family val="1"/>
    </font>
    <font>
      <sz val="12"/>
      <color indexed="8"/>
      <name val="Calibri"/>
      <family val="2"/>
    </font>
    <font>
      <sz val="11"/>
      <color theme="1"/>
      <name val="Times New Roman"/>
      <family val="1"/>
    </font>
    <font>
      <b/>
      <sz val="12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4" fillId="0" borderId="0"/>
    <xf numFmtId="167" fontId="1" fillId="0" borderId="0" applyFont="0" applyFill="0" applyBorder="0" applyAlignment="0" applyProtection="0"/>
    <xf numFmtId="0" fontId="1" fillId="0" borderId="0"/>
  </cellStyleXfs>
  <cellXfs count="134">
    <xf numFmtId="0" fontId="0" fillId="0" borderId="0" xfId="0"/>
    <xf numFmtId="0" fontId="2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5" fontId="3" fillId="3" borderId="1" xfId="0" applyNumberFormat="1" applyFont="1" applyFill="1" applyBorder="1"/>
    <xf numFmtId="3" fontId="2" fillId="4" borderId="4" xfId="2" applyNumberFormat="1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/>
    <xf numFmtId="16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/>
    <xf numFmtId="0" fontId="2" fillId="4" borderId="1" xfId="3" applyFont="1" applyFill="1" applyBorder="1" applyAlignment="1">
      <alignment horizontal="justify" vertical="center"/>
    </xf>
    <xf numFmtId="0" fontId="13" fillId="4" borderId="2" xfId="3" applyFont="1" applyFill="1" applyBorder="1" applyAlignment="1">
      <alignment horizontal="justify" vertical="center" wrapText="1"/>
    </xf>
    <xf numFmtId="0" fontId="13" fillId="4" borderId="1" xfId="3" applyFont="1" applyFill="1" applyBorder="1" applyAlignment="1">
      <alignment horizontal="justify" vertical="center" wrapText="1"/>
    </xf>
    <xf numFmtId="0" fontId="3" fillId="5" borderId="0" xfId="0" applyFont="1" applyFill="1" applyAlignment="1">
      <alignment wrapText="1"/>
    </xf>
    <xf numFmtId="0" fontId="1" fillId="0" borderId="0" xfId="3"/>
    <xf numFmtId="0" fontId="1" fillId="0" borderId="0" xfId="3" applyAlignment="1">
      <alignment vertical="center"/>
    </xf>
    <xf numFmtId="0" fontId="21" fillId="6" borderId="1" xfId="3" applyFont="1" applyFill="1" applyBorder="1" applyAlignment="1">
      <alignment vertical="center" wrapText="1"/>
    </xf>
    <xf numFmtId="0" fontId="1" fillId="0" borderId="0" xfId="3" applyAlignment="1">
      <alignment horizontal="center"/>
    </xf>
    <xf numFmtId="0" fontId="18" fillId="8" borderId="5" xfId="3" applyFont="1" applyFill="1" applyBorder="1" applyAlignment="1">
      <alignment vertical="center"/>
    </xf>
    <xf numFmtId="0" fontId="16" fillId="7" borderId="8" xfId="3" applyFont="1" applyFill="1" applyBorder="1" applyAlignment="1">
      <alignment horizontal="center" vertical="center"/>
    </xf>
    <xf numFmtId="0" fontId="16" fillId="7" borderId="9" xfId="3" applyFont="1" applyFill="1" applyBorder="1" applyAlignment="1">
      <alignment horizontal="center" vertical="center"/>
    </xf>
    <xf numFmtId="0" fontId="17" fillId="7" borderId="10" xfId="3" applyFont="1" applyFill="1" applyBorder="1" applyAlignment="1">
      <alignment horizontal="center" vertical="center"/>
    </xf>
    <xf numFmtId="0" fontId="18" fillId="7" borderId="15" xfId="3" applyFont="1" applyFill="1" applyBorder="1" applyAlignment="1">
      <alignment horizontal="center" wrapText="1"/>
    </xf>
    <xf numFmtId="0" fontId="18" fillId="7" borderId="17" xfId="3" applyFont="1" applyFill="1" applyBorder="1" applyAlignment="1">
      <alignment horizontal="left" vertical="center" wrapText="1"/>
    </xf>
    <xf numFmtId="0" fontId="8" fillId="0" borderId="19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18" fillId="8" borderId="20" xfId="3" applyFont="1" applyFill="1" applyBorder="1" applyAlignment="1">
      <alignment horizontal="center" vertical="center" wrapText="1"/>
    </xf>
    <xf numFmtId="166" fontId="15" fillId="0" borderId="17" xfId="3" applyNumberFormat="1" applyFont="1" applyBorder="1" applyAlignment="1">
      <alignment horizontal="center" vertical="center"/>
    </xf>
    <xf numFmtId="167" fontId="8" fillId="0" borderId="20" xfId="3" applyNumberFormat="1" applyFont="1" applyBorder="1" applyAlignment="1">
      <alignment horizontal="center" vertical="center"/>
    </xf>
    <xf numFmtId="167" fontId="20" fillId="6" borderId="20" xfId="5" applyFont="1" applyFill="1" applyBorder="1" applyAlignment="1">
      <alignment horizontal="center" vertical="center"/>
    </xf>
    <xf numFmtId="0" fontId="1" fillId="0" borderId="21" xfId="3" applyBorder="1"/>
    <xf numFmtId="0" fontId="1" fillId="0" borderId="22" xfId="3" applyBorder="1"/>
    <xf numFmtId="0" fontId="1" fillId="0" borderId="23" xfId="3" applyBorder="1" applyAlignment="1">
      <alignment horizontal="center"/>
    </xf>
    <xf numFmtId="0" fontId="18" fillId="8" borderId="11" xfId="3" applyFont="1" applyFill="1" applyBorder="1" applyAlignment="1">
      <alignment horizontal="center" vertical="center"/>
    </xf>
    <xf numFmtId="0" fontId="6" fillId="0" borderId="2" xfId="3" applyFont="1" applyBorder="1" applyAlignment="1">
      <alignment horizontal="justify" vertical="center" wrapText="1"/>
    </xf>
    <xf numFmtId="0" fontId="6" fillId="4" borderId="1" xfId="3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10" borderId="1" xfId="0" applyFont="1" applyFill="1" applyBorder="1"/>
    <xf numFmtId="165" fontId="2" fillId="10" borderId="1" xfId="0" applyNumberFormat="1" applyFont="1" applyFill="1" applyBorder="1"/>
    <xf numFmtId="165" fontId="2" fillId="2" borderId="1" xfId="0" applyNumberFormat="1" applyFont="1" applyFill="1" applyBorder="1"/>
    <xf numFmtId="0" fontId="3" fillId="11" borderId="1" xfId="0" applyFont="1" applyFill="1" applyBorder="1"/>
    <xf numFmtId="0" fontId="3" fillId="11" borderId="1" xfId="0" applyFont="1" applyFill="1" applyBorder="1" applyAlignment="1">
      <alignment horizontal="left" vertical="center" wrapText="1"/>
    </xf>
    <xf numFmtId="164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/>
    <xf numFmtId="0" fontId="2" fillId="2" borderId="1" xfId="0" applyFont="1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3" fillId="11" borderId="1" xfId="3" applyFont="1" applyFill="1" applyBorder="1" applyAlignment="1">
      <alignment horizontal="left" vertical="top"/>
    </xf>
    <xf numFmtId="0" fontId="9" fillId="11" borderId="1" xfId="3" applyFont="1" applyFill="1" applyBorder="1" applyAlignment="1">
      <alignment horizontal="left" vertical="center"/>
    </xf>
    <xf numFmtId="3" fontId="3" fillId="11" borderId="4" xfId="2" applyNumberFormat="1" applyFont="1" applyFill="1" applyBorder="1" applyAlignment="1">
      <alignment horizontal="left" vertical="center" wrapText="1"/>
    </xf>
    <xf numFmtId="0" fontId="2" fillId="11" borderId="1" xfId="0" applyFont="1" applyFill="1" applyBorder="1"/>
    <xf numFmtId="0" fontId="25" fillId="11" borderId="1" xfId="0" applyFont="1" applyFill="1" applyBorder="1" applyAlignment="1">
      <alignment vertical="center" wrapText="1"/>
    </xf>
    <xf numFmtId="164" fontId="2" fillId="11" borderId="4" xfId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justify" vertical="center" wrapText="1"/>
    </xf>
    <xf numFmtId="3" fontId="9" fillId="12" borderId="5" xfId="2" applyNumberFormat="1" applyFont="1" applyFill="1" applyBorder="1" applyAlignment="1">
      <alignment wrapText="1"/>
    </xf>
    <xf numFmtId="0" fontId="2" fillId="4" borderId="4" xfId="0" applyFont="1" applyFill="1" applyBorder="1"/>
    <xf numFmtId="0" fontId="0" fillId="0" borderId="1" xfId="0" applyBorder="1"/>
    <xf numFmtId="164" fontId="2" fillId="4" borderId="7" xfId="1" applyFont="1" applyFill="1" applyBorder="1" applyAlignment="1">
      <alignment horizontal="center" wrapText="1"/>
    </xf>
    <xf numFmtId="164" fontId="2" fillId="4" borderId="7" xfId="1" applyFont="1" applyFill="1" applyBorder="1" applyAlignment="1">
      <alignment horizontal="center" vertical="center"/>
    </xf>
    <xf numFmtId="0" fontId="30" fillId="4" borderId="1" xfId="3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wrapText="1"/>
    </xf>
    <xf numFmtId="165" fontId="2" fillId="10" borderId="1" xfId="0" applyNumberFormat="1" applyFont="1" applyFill="1" applyBorder="1" applyAlignment="1">
      <alignment wrapText="1"/>
    </xf>
    <xf numFmtId="0" fontId="18" fillId="4" borderId="20" xfId="3" applyFont="1" applyFill="1" applyBorder="1" applyAlignment="1">
      <alignment horizontal="center" vertical="center" wrapText="1"/>
    </xf>
    <xf numFmtId="166" fontId="20" fillId="4" borderId="11" xfId="3" applyNumberFormat="1" applyFont="1" applyFill="1" applyBorder="1" applyAlignment="1">
      <alignment horizontal="center" vertical="center"/>
    </xf>
    <xf numFmtId="3" fontId="5" fillId="0" borderId="1" xfId="3" applyNumberFormat="1" applyFont="1" applyBorder="1" applyAlignment="1">
      <alignment horizontal="left" vertical="center"/>
    </xf>
    <xf numFmtId="0" fontId="8" fillId="4" borderId="5" xfId="3" applyFont="1" applyFill="1" applyBorder="1" applyAlignment="1">
      <alignment vertical="center"/>
    </xf>
    <xf numFmtId="0" fontId="18" fillId="7" borderId="11" xfId="3" applyFont="1" applyFill="1" applyBorder="1" applyAlignment="1">
      <alignment horizontal="center" wrapText="1"/>
    </xf>
    <xf numFmtId="0" fontId="18" fillId="7" borderId="13" xfId="3" applyFont="1" applyFill="1" applyBorder="1" applyAlignment="1">
      <alignment horizontal="center" wrapText="1"/>
    </xf>
    <xf numFmtId="0" fontId="18" fillId="7" borderId="5" xfId="3" applyFont="1" applyFill="1" applyBorder="1" applyAlignment="1">
      <alignment horizontal="center" wrapText="1"/>
    </xf>
    <xf numFmtId="0" fontId="18" fillId="7" borderId="2" xfId="3" applyFont="1" applyFill="1" applyBorder="1" applyAlignment="1">
      <alignment horizontal="center" wrapText="1"/>
    </xf>
    <xf numFmtId="0" fontId="18" fillId="7" borderId="3" xfId="3" applyFont="1" applyFill="1" applyBorder="1" applyAlignment="1">
      <alignment horizontal="center" wrapText="1"/>
    </xf>
    <xf numFmtId="0" fontId="17" fillId="7" borderId="12" xfId="3" applyFont="1" applyFill="1" applyBorder="1" applyAlignment="1">
      <alignment horizontal="center" vertical="center"/>
    </xf>
    <xf numFmtId="0" fontId="17" fillId="7" borderId="14" xfId="3" applyFont="1" applyFill="1" applyBorder="1" applyAlignment="1">
      <alignment horizontal="center" vertical="center"/>
    </xf>
    <xf numFmtId="0" fontId="17" fillId="7" borderId="16" xfId="3" applyFont="1" applyFill="1" applyBorder="1" applyAlignment="1">
      <alignment horizontal="center" vertical="center"/>
    </xf>
    <xf numFmtId="0" fontId="18" fillId="7" borderId="4" xfId="3" applyFont="1" applyFill="1" applyBorder="1" applyAlignment="1">
      <alignment horizontal="left" vertical="center" wrapText="1"/>
    </xf>
    <xf numFmtId="0" fontId="18" fillId="7" borderId="18" xfId="3" applyFont="1" applyFill="1" applyBorder="1" applyAlignment="1">
      <alignment horizontal="left" vertical="center" wrapText="1"/>
    </xf>
    <xf numFmtId="0" fontId="19" fillId="7" borderId="4" xfId="3" applyFont="1" applyFill="1" applyBorder="1" applyAlignment="1">
      <alignment horizontal="center" vertical="center" wrapText="1"/>
    </xf>
    <xf numFmtId="0" fontId="19" fillId="7" borderId="18" xfId="3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wrapText="1"/>
    </xf>
    <xf numFmtId="0" fontId="3" fillId="10" borderId="6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 wrapText="1"/>
    </xf>
    <xf numFmtId="0" fontId="10" fillId="9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10" fillId="9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/>
    </xf>
    <xf numFmtId="0" fontId="22" fillId="10" borderId="6" xfId="0" applyFont="1" applyFill="1" applyBorder="1" applyAlignment="1">
      <alignment horizontal="center"/>
    </xf>
    <xf numFmtId="0" fontId="22" fillId="10" borderId="7" xfId="0" applyFont="1" applyFill="1" applyBorder="1" applyAlignment="1">
      <alignment horizontal="center"/>
    </xf>
    <xf numFmtId="0" fontId="9" fillId="10" borderId="4" xfId="3" applyFont="1" applyFill="1" applyBorder="1" applyAlignment="1">
      <alignment horizontal="center" vertical="center" wrapText="1"/>
    </xf>
    <xf numFmtId="0" fontId="9" fillId="10" borderId="6" xfId="3" applyFont="1" applyFill="1" applyBorder="1" applyAlignment="1">
      <alignment horizontal="center" vertical="center" wrapText="1"/>
    </xf>
    <xf numFmtId="0" fontId="9" fillId="10" borderId="7" xfId="3" applyFont="1" applyFill="1" applyBorder="1" applyAlignment="1">
      <alignment horizontal="center" vertical="center" wrapText="1"/>
    </xf>
    <xf numFmtId="0" fontId="2" fillId="10" borderId="4" xfId="3" applyFont="1" applyFill="1" applyBorder="1" applyAlignment="1">
      <alignment horizontal="center" vertical="center"/>
    </xf>
    <xf numFmtId="0" fontId="2" fillId="10" borderId="6" xfId="3" applyFont="1" applyFill="1" applyBorder="1" applyAlignment="1">
      <alignment horizontal="center" vertical="center"/>
    </xf>
    <xf numFmtId="0" fontId="2" fillId="10" borderId="7" xfId="3" applyFont="1" applyFill="1" applyBorder="1" applyAlignment="1">
      <alignment horizontal="center" vertical="center"/>
    </xf>
    <xf numFmtId="0" fontId="24" fillId="10" borderId="24" xfId="3" applyFont="1" applyFill="1" applyBorder="1" applyAlignment="1">
      <alignment horizontal="center" vertical="center" wrapText="1"/>
    </xf>
    <xf numFmtId="0" fontId="24" fillId="10" borderId="25" xfId="3" applyFont="1" applyFill="1" applyBorder="1" applyAlignment="1">
      <alignment horizontal="center" vertical="center" wrapText="1"/>
    </xf>
    <xf numFmtId="0" fontId="24" fillId="10" borderId="26" xfId="3" applyFont="1" applyFill="1" applyBorder="1" applyAlignment="1">
      <alignment horizontal="center" vertical="center" wrapText="1"/>
    </xf>
  </cellXfs>
  <cellStyles count="7">
    <cellStyle name="Comma" xfId="1" builtinId="3"/>
    <cellStyle name="Comma 2 2" xfId="5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6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2" name="Text Box 5">
          <a:extLst>
            <a:ext uri="{FF2B5EF4-FFF2-40B4-BE49-F238E27FC236}">
              <a16:creationId xmlns:a16="http://schemas.microsoft.com/office/drawing/2014/main" id="{AB2FA877-6641-44CD-B5B8-FA3DB80A8B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5BC4159F-96CD-4EC2-818F-7AB0CB60883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4" name="Text Box 4784">
          <a:extLst>
            <a:ext uri="{FF2B5EF4-FFF2-40B4-BE49-F238E27FC236}">
              <a16:creationId xmlns:a16="http://schemas.microsoft.com/office/drawing/2014/main" id="{D6921473-F028-48D3-BCC3-EB6570597FB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5" name="Text Box 4785">
          <a:extLst>
            <a:ext uri="{FF2B5EF4-FFF2-40B4-BE49-F238E27FC236}">
              <a16:creationId xmlns:a16="http://schemas.microsoft.com/office/drawing/2014/main" id="{5378F017-C584-4D29-8C2D-A1CD0ECDEBA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6" name="Text Box 4786">
          <a:extLst>
            <a:ext uri="{FF2B5EF4-FFF2-40B4-BE49-F238E27FC236}">
              <a16:creationId xmlns:a16="http://schemas.microsoft.com/office/drawing/2014/main" id="{D435DF28-A077-41B6-88E4-51EBE7AAEE7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7" name="Text Box 4787">
          <a:extLst>
            <a:ext uri="{FF2B5EF4-FFF2-40B4-BE49-F238E27FC236}">
              <a16:creationId xmlns:a16="http://schemas.microsoft.com/office/drawing/2014/main" id="{747D26C1-7C2F-49CA-AA98-A0A7E0D7772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8" name="Text Box 4788">
          <a:extLst>
            <a:ext uri="{FF2B5EF4-FFF2-40B4-BE49-F238E27FC236}">
              <a16:creationId xmlns:a16="http://schemas.microsoft.com/office/drawing/2014/main" id="{DCB43063-9D33-41B7-8999-A646C971993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9" name="Text Box 4789">
          <a:extLst>
            <a:ext uri="{FF2B5EF4-FFF2-40B4-BE49-F238E27FC236}">
              <a16:creationId xmlns:a16="http://schemas.microsoft.com/office/drawing/2014/main" id="{69F974E9-A4BD-4FAF-9A35-E44A1D6145D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0" name="Text Box 4790">
          <a:extLst>
            <a:ext uri="{FF2B5EF4-FFF2-40B4-BE49-F238E27FC236}">
              <a16:creationId xmlns:a16="http://schemas.microsoft.com/office/drawing/2014/main" id="{57226951-45D3-477E-B43E-E6995A34006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1" name="Text Box 4791">
          <a:extLst>
            <a:ext uri="{FF2B5EF4-FFF2-40B4-BE49-F238E27FC236}">
              <a16:creationId xmlns:a16="http://schemas.microsoft.com/office/drawing/2014/main" id="{A77F54FF-2963-4407-BA34-1BEF357F42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2" name="Text Box 4792">
          <a:extLst>
            <a:ext uri="{FF2B5EF4-FFF2-40B4-BE49-F238E27FC236}">
              <a16:creationId xmlns:a16="http://schemas.microsoft.com/office/drawing/2014/main" id="{1690F548-552E-4A40-BFA3-7E2B5929D6E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3" name="Text Box 4793">
          <a:extLst>
            <a:ext uri="{FF2B5EF4-FFF2-40B4-BE49-F238E27FC236}">
              <a16:creationId xmlns:a16="http://schemas.microsoft.com/office/drawing/2014/main" id="{85F6D138-8A19-4553-8FF4-8DED7180AD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4" name="Text Box 4794">
          <a:extLst>
            <a:ext uri="{FF2B5EF4-FFF2-40B4-BE49-F238E27FC236}">
              <a16:creationId xmlns:a16="http://schemas.microsoft.com/office/drawing/2014/main" id="{E54555B0-EFAC-4606-9953-9D19200B81C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5" name="Text Box 4795">
          <a:extLst>
            <a:ext uri="{FF2B5EF4-FFF2-40B4-BE49-F238E27FC236}">
              <a16:creationId xmlns:a16="http://schemas.microsoft.com/office/drawing/2014/main" id="{BE61B033-8DB9-44D3-89AB-A0FB22AF245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6" name="Text Box 4796">
          <a:extLst>
            <a:ext uri="{FF2B5EF4-FFF2-40B4-BE49-F238E27FC236}">
              <a16:creationId xmlns:a16="http://schemas.microsoft.com/office/drawing/2014/main" id="{BD20B6AB-A626-481C-8412-7013FEFE730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7" name="Text Box 4797">
          <a:extLst>
            <a:ext uri="{FF2B5EF4-FFF2-40B4-BE49-F238E27FC236}">
              <a16:creationId xmlns:a16="http://schemas.microsoft.com/office/drawing/2014/main" id="{C9C8A68E-5D65-4236-B08B-C1FFBB7E6D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8" name="Text Box 4798">
          <a:extLst>
            <a:ext uri="{FF2B5EF4-FFF2-40B4-BE49-F238E27FC236}">
              <a16:creationId xmlns:a16="http://schemas.microsoft.com/office/drawing/2014/main" id="{DC29FD00-3605-42A8-AD55-5BB63634A94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9" name="Text Box 4799">
          <a:extLst>
            <a:ext uri="{FF2B5EF4-FFF2-40B4-BE49-F238E27FC236}">
              <a16:creationId xmlns:a16="http://schemas.microsoft.com/office/drawing/2014/main" id="{034E3796-0783-4359-A320-33B2618FA46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0" name="Text Box 4800">
          <a:extLst>
            <a:ext uri="{FF2B5EF4-FFF2-40B4-BE49-F238E27FC236}">
              <a16:creationId xmlns:a16="http://schemas.microsoft.com/office/drawing/2014/main" id="{A8675A7F-F89E-44CD-95C2-27158096FB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1" name="Text Box 4801">
          <a:extLst>
            <a:ext uri="{FF2B5EF4-FFF2-40B4-BE49-F238E27FC236}">
              <a16:creationId xmlns:a16="http://schemas.microsoft.com/office/drawing/2014/main" id="{CD1C5822-C41E-4EEF-A08C-4F219000E9A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2" name="Text Box 4802">
          <a:extLst>
            <a:ext uri="{FF2B5EF4-FFF2-40B4-BE49-F238E27FC236}">
              <a16:creationId xmlns:a16="http://schemas.microsoft.com/office/drawing/2014/main" id="{CD2536F0-9A4E-4069-A265-29ED01C2151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3" name="Text Box 4803">
          <a:extLst>
            <a:ext uri="{FF2B5EF4-FFF2-40B4-BE49-F238E27FC236}">
              <a16:creationId xmlns:a16="http://schemas.microsoft.com/office/drawing/2014/main" id="{686893A6-ECE9-465B-B021-7926F40F1A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4" name="Text Box 4804">
          <a:extLst>
            <a:ext uri="{FF2B5EF4-FFF2-40B4-BE49-F238E27FC236}">
              <a16:creationId xmlns:a16="http://schemas.microsoft.com/office/drawing/2014/main" id="{FEB2A339-B9B4-410F-AA41-A30035B7A5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5" name="Text Box 4805">
          <a:extLst>
            <a:ext uri="{FF2B5EF4-FFF2-40B4-BE49-F238E27FC236}">
              <a16:creationId xmlns:a16="http://schemas.microsoft.com/office/drawing/2014/main" id="{BE998F4A-1F38-4CD3-9EFB-002F3BCF50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6" name="Text Box 4806">
          <a:extLst>
            <a:ext uri="{FF2B5EF4-FFF2-40B4-BE49-F238E27FC236}">
              <a16:creationId xmlns:a16="http://schemas.microsoft.com/office/drawing/2014/main" id="{911C5EF3-2951-4219-BCC4-3AB381530BD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7" name="Text Box 4807">
          <a:extLst>
            <a:ext uri="{FF2B5EF4-FFF2-40B4-BE49-F238E27FC236}">
              <a16:creationId xmlns:a16="http://schemas.microsoft.com/office/drawing/2014/main" id="{095DF61E-1584-49F3-B433-AF573F87DE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8" name="Text Box 4808">
          <a:extLst>
            <a:ext uri="{FF2B5EF4-FFF2-40B4-BE49-F238E27FC236}">
              <a16:creationId xmlns:a16="http://schemas.microsoft.com/office/drawing/2014/main" id="{799287E3-C61B-4432-A322-4A61A2C5FC8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9" name="Text Box 4809">
          <a:extLst>
            <a:ext uri="{FF2B5EF4-FFF2-40B4-BE49-F238E27FC236}">
              <a16:creationId xmlns:a16="http://schemas.microsoft.com/office/drawing/2014/main" id="{78F7D55B-AAF6-4E79-99A4-BBBB3D3F889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0" name="Text Box 4810">
          <a:extLst>
            <a:ext uri="{FF2B5EF4-FFF2-40B4-BE49-F238E27FC236}">
              <a16:creationId xmlns:a16="http://schemas.microsoft.com/office/drawing/2014/main" id="{10F814E8-2590-4665-B2FB-AC49095009A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1" name="Text Box 4811">
          <a:extLst>
            <a:ext uri="{FF2B5EF4-FFF2-40B4-BE49-F238E27FC236}">
              <a16:creationId xmlns:a16="http://schemas.microsoft.com/office/drawing/2014/main" id="{70B17F1E-1122-445D-937B-4420CE7C048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2" name="Text Box 4812">
          <a:extLst>
            <a:ext uri="{FF2B5EF4-FFF2-40B4-BE49-F238E27FC236}">
              <a16:creationId xmlns:a16="http://schemas.microsoft.com/office/drawing/2014/main" id="{AAC933C8-6D0A-40B3-B4C9-8828AD7EBEC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3" name="Text Box 4813">
          <a:extLst>
            <a:ext uri="{FF2B5EF4-FFF2-40B4-BE49-F238E27FC236}">
              <a16:creationId xmlns:a16="http://schemas.microsoft.com/office/drawing/2014/main" id="{B3D2BFB3-A744-452D-A68D-D3FB64F035F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4" name="Text Box 4814">
          <a:extLst>
            <a:ext uri="{FF2B5EF4-FFF2-40B4-BE49-F238E27FC236}">
              <a16:creationId xmlns:a16="http://schemas.microsoft.com/office/drawing/2014/main" id="{0074C166-6756-4452-A41B-1517E73166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5" name="Text Box 4815">
          <a:extLst>
            <a:ext uri="{FF2B5EF4-FFF2-40B4-BE49-F238E27FC236}">
              <a16:creationId xmlns:a16="http://schemas.microsoft.com/office/drawing/2014/main" id="{6C2C9188-2BAD-4FAC-ABE9-366293B9E49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6" name="Text Box 4816">
          <a:extLst>
            <a:ext uri="{FF2B5EF4-FFF2-40B4-BE49-F238E27FC236}">
              <a16:creationId xmlns:a16="http://schemas.microsoft.com/office/drawing/2014/main" id="{C3D44F0E-E64B-4833-BCE5-56A357036E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7" name="Text Box 4817">
          <a:extLst>
            <a:ext uri="{FF2B5EF4-FFF2-40B4-BE49-F238E27FC236}">
              <a16:creationId xmlns:a16="http://schemas.microsoft.com/office/drawing/2014/main" id="{7443881F-6B7D-4BC0-8F78-4AE664C4374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8" name="Text Box 4818">
          <a:extLst>
            <a:ext uri="{FF2B5EF4-FFF2-40B4-BE49-F238E27FC236}">
              <a16:creationId xmlns:a16="http://schemas.microsoft.com/office/drawing/2014/main" id="{CAE3656D-0302-4AFA-A8B3-97A1335298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9" name="Text Box 4819">
          <a:extLst>
            <a:ext uri="{FF2B5EF4-FFF2-40B4-BE49-F238E27FC236}">
              <a16:creationId xmlns:a16="http://schemas.microsoft.com/office/drawing/2014/main" id="{2A5BE3D1-649E-49B2-BA47-F353647B0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0" name="Text Box 4820">
          <a:extLst>
            <a:ext uri="{FF2B5EF4-FFF2-40B4-BE49-F238E27FC236}">
              <a16:creationId xmlns:a16="http://schemas.microsoft.com/office/drawing/2014/main" id="{D0778058-647F-4FF2-A690-A6509AD048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1" name="Text Box 4821">
          <a:extLst>
            <a:ext uri="{FF2B5EF4-FFF2-40B4-BE49-F238E27FC236}">
              <a16:creationId xmlns:a16="http://schemas.microsoft.com/office/drawing/2014/main" id="{149C18A9-0B90-44A8-83D1-1BFA5C909A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2" name="Text Box 4822">
          <a:extLst>
            <a:ext uri="{FF2B5EF4-FFF2-40B4-BE49-F238E27FC236}">
              <a16:creationId xmlns:a16="http://schemas.microsoft.com/office/drawing/2014/main" id="{46958B3A-17D1-4A08-9805-3786AF5EBA5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3" name="Text Box 4823">
          <a:extLst>
            <a:ext uri="{FF2B5EF4-FFF2-40B4-BE49-F238E27FC236}">
              <a16:creationId xmlns:a16="http://schemas.microsoft.com/office/drawing/2014/main" id="{A33AAD7F-FAED-45FF-9589-BD0DA43D71E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4" name="Text Box 4824">
          <a:extLst>
            <a:ext uri="{FF2B5EF4-FFF2-40B4-BE49-F238E27FC236}">
              <a16:creationId xmlns:a16="http://schemas.microsoft.com/office/drawing/2014/main" id="{C07F687A-B505-46B9-B72A-B5EE7BAA927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5" name="Text Box 4825">
          <a:extLst>
            <a:ext uri="{FF2B5EF4-FFF2-40B4-BE49-F238E27FC236}">
              <a16:creationId xmlns:a16="http://schemas.microsoft.com/office/drawing/2014/main" id="{15DC7765-8677-4C0F-8871-F84E37DB989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6" name="Text Box 4826">
          <a:extLst>
            <a:ext uri="{FF2B5EF4-FFF2-40B4-BE49-F238E27FC236}">
              <a16:creationId xmlns:a16="http://schemas.microsoft.com/office/drawing/2014/main" id="{8F194740-BB6A-407E-951C-512C4411B02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7" name="Text Box 4827">
          <a:extLst>
            <a:ext uri="{FF2B5EF4-FFF2-40B4-BE49-F238E27FC236}">
              <a16:creationId xmlns:a16="http://schemas.microsoft.com/office/drawing/2014/main" id="{BA49FD6F-CA14-4387-8A0B-3F2EF294BC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8" name="Text Box 4828">
          <a:extLst>
            <a:ext uri="{FF2B5EF4-FFF2-40B4-BE49-F238E27FC236}">
              <a16:creationId xmlns:a16="http://schemas.microsoft.com/office/drawing/2014/main" id="{29A581C6-026C-4A4E-AE89-B6EF7A40495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9" name="Text Box 4829">
          <a:extLst>
            <a:ext uri="{FF2B5EF4-FFF2-40B4-BE49-F238E27FC236}">
              <a16:creationId xmlns:a16="http://schemas.microsoft.com/office/drawing/2014/main" id="{12909437-D855-4A60-9F01-E11BCF4E8C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0" name="Text Box 4830">
          <a:extLst>
            <a:ext uri="{FF2B5EF4-FFF2-40B4-BE49-F238E27FC236}">
              <a16:creationId xmlns:a16="http://schemas.microsoft.com/office/drawing/2014/main" id="{36521560-7BA7-48A5-8E03-AD973D9D4F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1" name="Text Box 4831">
          <a:extLst>
            <a:ext uri="{FF2B5EF4-FFF2-40B4-BE49-F238E27FC236}">
              <a16:creationId xmlns:a16="http://schemas.microsoft.com/office/drawing/2014/main" id="{47B500DC-16F9-4FE6-B3E2-D1E3555E22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2" name="Text Box 4804">
          <a:extLst>
            <a:ext uri="{FF2B5EF4-FFF2-40B4-BE49-F238E27FC236}">
              <a16:creationId xmlns:a16="http://schemas.microsoft.com/office/drawing/2014/main" id="{D31CC948-D0D8-4A44-9407-9163FDFD8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3" name="Text Box 4805">
          <a:extLst>
            <a:ext uri="{FF2B5EF4-FFF2-40B4-BE49-F238E27FC236}">
              <a16:creationId xmlns:a16="http://schemas.microsoft.com/office/drawing/2014/main" id="{017796D3-08E0-45B9-B51F-CCD9EEF33E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4" name="Text Box 4824">
          <a:extLst>
            <a:ext uri="{FF2B5EF4-FFF2-40B4-BE49-F238E27FC236}">
              <a16:creationId xmlns:a16="http://schemas.microsoft.com/office/drawing/2014/main" id="{45E64CF4-C2B9-4C24-B823-9407C9A329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5" name="Text Box 4825">
          <a:extLst>
            <a:ext uri="{FF2B5EF4-FFF2-40B4-BE49-F238E27FC236}">
              <a16:creationId xmlns:a16="http://schemas.microsoft.com/office/drawing/2014/main" id="{5FF02E01-C3B4-4DBF-834E-05522A82CB7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CC6078D7-DDE8-4002-B395-FB7C10645F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3F773D5B-7906-44DF-A4C6-92903C6B5F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8" name="Text Box 4810">
          <a:extLst>
            <a:ext uri="{FF2B5EF4-FFF2-40B4-BE49-F238E27FC236}">
              <a16:creationId xmlns:a16="http://schemas.microsoft.com/office/drawing/2014/main" id="{46416DE5-2E6C-48F3-AD95-F9D57C8215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9" name="Text Box 4811">
          <a:extLst>
            <a:ext uri="{FF2B5EF4-FFF2-40B4-BE49-F238E27FC236}">
              <a16:creationId xmlns:a16="http://schemas.microsoft.com/office/drawing/2014/main" id="{A260E7FE-9AF1-4F72-BFDC-62D0544EBE0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0" name="Text Box 4830">
          <a:extLst>
            <a:ext uri="{FF2B5EF4-FFF2-40B4-BE49-F238E27FC236}">
              <a16:creationId xmlns:a16="http://schemas.microsoft.com/office/drawing/2014/main" id="{0BA87A92-0F93-46FF-B50A-C4A0D9FFCB5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1" name="Text Box 4831">
          <a:extLst>
            <a:ext uri="{FF2B5EF4-FFF2-40B4-BE49-F238E27FC236}">
              <a16:creationId xmlns:a16="http://schemas.microsoft.com/office/drawing/2014/main" id="{783E3197-1304-46A6-A848-638BC4AA7D1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8" name="Text Box 4784">
          <a:extLst>
            <a:ext uri="{FF2B5EF4-FFF2-40B4-BE49-F238E27FC236}">
              <a16:creationId xmlns:a16="http://schemas.microsoft.com/office/drawing/2014/main" id="{F056D882-7BE5-437C-A148-E97453EAF55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9" name="Text Box 4785">
          <a:extLst>
            <a:ext uri="{FF2B5EF4-FFF2-40B4-BE49-F238E27FC236}">
              <a16:creationId xmlns:a16="http://schemas.microsoft.com/office/drawing/2014/main" id="{359C71E8-53A7-4F34-8FB4-8F1EAD7B39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0" name="Text Box 4786">
          <a:extLst>
            <a:ext uri="{FF2B5EF4-FFF2-40B4-BE49-F238E27FC236}">
              <a16:creationId xmlns:a16="http://schemas.microsoft.com/office/drawing/2014/main" id="{774C16D7-0605-4735-B31A-E09048BDB70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1" name="Text Box 4787">
          <a:extLst>
            <a:ext uri="{FF2B5EF4-FFF2-40B4-BE49-F238E27FC236}">
              <a16:creationId xmlns:a16="http://schemas.microsoft.com/office/drawing/2014/main" id="{60CD325A-8611-4FC4-8698-867982CB6D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2" name="Text Box 4788">
          <a:extLst>
            <a:ext uri="{FF2B5EF4-FFF2-40B4-BE49-F238E27FC236}">
              <a16:creationId xmlns:a16="http://schemas.microsoft.com/office/drawing/2014/main" id="{B6A215FD-07B5-418E-82ED-5C58079DC4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3" name="Text Box 4789">
          <a:extLst>
            <a:ext uri="{FF2B5EF4-FFF2-40B4-BE49-F238E27FC236}">
              <a16:creationId xmlns:a16="http://schemas.microsoft.com/office/drawing/2014/main" id="{32844F42-AB5A-45A1-931C-36A9DF21D59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4" name="Text Box 4790">
          <a:extLst>
            <a:ext uri="{FF2B5EF4-FFF2-40B4-BE49-F238E27FC236}">
              <a16:creationId xmlns:a16="http://schemas.microsoft.com/office/drawing/2014/main" id="{5F517354-1C63-4971-82EC-6BA3899DD9E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5" name="Text Box 4791">
          <a:extLst>
            <a:ext uri="{FF2B5EF4-FFF2-40B4-BE49-F238E27FC236}">
              <a16:creationId xmlns:a16="http://schemas.microsoft.com/office/drawing/2014/main" id="{5FA64C52-7EE8-4E40-9EB0-D7C8DC3645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6" name="Text Box 4792">
          <a:extLst>
            <a:ext uri="{FF2B5EF4-FFF2-40B4-BE49-F238E27FC236}">
              <a16:creationId xmlns:a16="http://schemas.microsoft.com/office/drawing/2014/main" id="{27CD65D4-2FDE-4CFF-9EE4-CA6C1EDF8A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7" name="Text Box 4793">
          <a:extLst>
            <a:ext uri="{FF2B5EF4-FFF2-40B4-BE49-F238E27FC236}">
              <a16:creationId xmlns:a16="http://schemas.microsoft.com/office/drawing/2014/main" id="{FB2897BE-D36C-4C2C-AD9A-E847DB96D2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8" name="Text Box 4794">
          <a:extLst>
            <a:ext uri="{FF2B5EF4-FFF2-40B4-BE49-F238E27FC236}">
              <a16:creationId xmlns:a16="http://schemas.microsoft.com/office/drawing/2014/main" id="{43C95B86-8723-4314-91F9-9D32DB930B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9" name="Text Box 4795">
          <a:extLst>
            <a:ext uri="{FF2B5EF4-FFF2-40B4-BE49-F238E27FC236}">
              <a16:creationId xmlns:a16="http://schemas.microsoft.com/office/drawing/2014/main" id="{A81CF9E0-D2A6-42EA-B90D-A49927BB8B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0" name="Text Box 4796">
          <a:extLst>
            <a:ext uri="{FF2B5EF4-FFF2-40B4-BE49-F238E27FC236}">
              <a16:creationId xmlns:a16="http://schemas.microsoft.com/office/drawing/2014/main" id="{74CDF56E-C993-4337-B30E-5CB9DF2CE08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1" name="Text Box 4797">
          <a:extLst>
            <a:ext uri="{FF2B5EF4-FFF2-40B4-BE49-F238E27FC236}">
              <a16:creationId xmlns:a16="http://schemas.microsoft.com/office/drawing/2014/main" id="{07CBF8A1-BE92-484F-B9F7-21A357B7108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2" name="Text Box 4798">
          <a:extLst>
            <a:ext uri="{FF2B5EF4-FFF2-40B4-BE49-F238E27FC236}">
              <a16:creationId xmlns:a16="http://schemas.microsoft.com/office/drawing/2014/main" id="{170A985C-E130-4FD8-8D3C-8E40F434DA9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3" name="Text Box 4799">
          <a:extLst>
            <a:ext uri="{FF2B5EF4-FFF2-40B4-BE49-F238E27FC236}">
              <a16:creationId xmlns:a16="http://schemas.microsoft.com/office/drawing/2014/main" id="{450C2F3B-9068-401B-BDE6-0E421CFE77D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4" name="Text Box 4800">
          <a:extLst>
            <a:ext uri="{FF2B5EF4-FFF2-40B4-BE49-F238E27FC236}">
              <a16:creationId xmlns:a16="http://schemas.microsoft.com/office/drawing/2014/main" id="{252DEF14-55D0-4374-9554-557ECB780D4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5" name="Text Box 4801">
          <a:extLst>
            <a:ext uri="{FF2B5EF4-FFF2-40B4-BE49-F238E27FC236}">
              <a16:creationId xmlns:a16="http://schemas.microsoft.com/office/drawing/2014/main" id="{EA92E6D9-5659-4DC4-8E26-B6F443208A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6" name="Text Box 4806">
          <a:extLst>
            <a:ext uri="{FF2B5EF4-FFF2-40B4-BE49-F238E27FC236}">
              <a16:creationId xmlns:a16="http://schemas.microsoft.com/office/drawing/2014/main" id="{23E2C40F-DD29-43FF-8718-BAD71FD022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7" name="Text Box 4807">
          <a:extLst>
            <a:ext uri="{FF2B5EF4-FFF2-40B4-BE49-F238E27FC236}">
              <a16:creationId xmlns:a16="http://schemas.microsoft.com/office/drawing/2014/main" id="{E0DC4AE2-6ED9-4E1B-89B4-7537F176E44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8" name="Text Box 4808">
          <a:extLst>
            <a:ext uri="{FF2B5EF4-FFF2-40B4-BE49-F238E27FC236}">
              <a16:creationId xmlns:a16="http://schemas.microsoft.com/office/drawing/2014/main" id="{33B542F3-4C57-486D-80DC-CC550DD10A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9" name="Text Box 4809">
          <a:extLst>
            <a:ext uri="{FF2B5EF4-FFF2-40B4-BE49-F238E27FC236}">
              <a16:creationId xmlns:a16="http://schemas.microsoft.com/office/drawing/2014/main" id="{96748BC2-4705-4252-8322-027C0D9D3E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0" name="Text Box 4812">
          <a:extLst>
            <a:ext uri="{FF2B5EF4-FFF2-40B4-BE49-F238E27FC236}">
              <a16:creationId xmlns:a16="http://schemas.microsoft.com/office/drawing/2014/main" id="{E735F99E-3E75-40B0-943B-79EB889B183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1" name="Text Box 4813">
          <a:extLst>
            <a:ext uri="{FF2B5EF4-FFF2-40B4-BE49-F238E27FC236}">
              <a16:creationId xmlns:a16="http://schemas.microsoft.com/office/drawing/2014/main" id="{8D1D06CF-8279-4CFA-8A36-1704250BA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2" name="Text Box 4814">
          <a:extLst>
            <a:ext uri="{FF2B5EF4-FFF2-40B4-BE49-F238E27FC236}">
              <a16:creationId xmlns:a16="http://schemas.microsoft.com/office/drawing/2014/main" id="{47B2B0BE-1585-4DAE-B550-24E6265B18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3" name="Text Box 4815">
          <a:extLst>
            <a:ext uri="{FF2B5EF4-FFF2-40B4-BE49-F238E27FC236}">
              <a16:creationId xmlns:a16="http://schemas.microsoft.com/office/drawing/2014/main" id="{A428BBD9-5D3B-40C7-8EE8-E26A29004B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4" name="Text Box 4816">
          <a:extLst>
            <a:ext uri="{FF2B5EF4-FFF2-40B4-BE49-F238E27FC236}">
              <a16:creationId xmlns:a16="http://schemas.microsoft.com/office/drawing/2014/main" id="{C5D6D987-2B87-4A55-91A2-FBC8E6B64DE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5" name="Text Box 4817">
          <a:extLst>
            <a:ext uri="{FF2B5EF4-FFF2-40B4-BE49-F238E27FC236}">
              <a16:creationId xmlns:a16="http://schemas.microsoft.com/office/drawing/2014/main" id="{8BE84CAB-1B9A-4B58-B5C1-056043DED97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6" name="Text Box 4818">
          <a:extLst>
            <a:ext uri="{FF2B5EF4-FFF2-40B4-BE49-F238E27FC236}">
              <a16:creationId xmlns:a16="http://schemas.microsoft.com/office/drawing/2014/main" id="{CB48E38D-E96B-43AA-B3BE-193487162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7" name="Text Box 4819">
          <a:extLst>
            <a:ext uri="{FF2B5EF4-FFF2-40B4-BE49-F238E27FC236}">
              <a16:creationId xmlns:a16="http://schemas.microsoft.com/office/drawing/2014/main" id="{5F0E284B-9662-4B1A-854D-EFEFC6C83F8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8" name="Text Box 4820">
          <a:extLst>
            <a:ext uri="{FF2B5EF4-FFF2-40B4-BE49-F238E27FC236}">
              <a16:creationId xmlns:a16="http://schemas.microsoft.com/office/drawing/2014/main" id="{BCE7AEEB-CA38-4435-9646-462018F558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9" name="Text Box 4821">
          <a:extLst>
            <a:ext uri="{FF2B5EF4-FFF2-40B4-BE49-F238E27FC236}">
              <a16:creationId xmlns:a16="http://schemas.microsoft.com/office/drawing/2014/main" id="{4DE724D5-61D9-407D-95F1-8CC558C661D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0" name="Text Box 4826">
          <a:extLst>
            <a:ext uri="{FF2B5EF4-FFF2-40B4-BE49-F238E27FC236}">
              <a16:creationId xmlns:a16="http://schemas.microsoft.com/office/drawing/2014/main" id="{C5FDCB53-F687-4590-B4B7-B0EE4D3FAE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1" name="Text Box 4827">
          <a:extLst>
            <a:ext uri="{FF2B5EF4-FFF2-40B4-BE49-F238E27FC236}">
              <a16:creationId xmlns:a16="http://schemas.microsoft.com/office/drawing/2014/main" id="{AB45421E-1DE0-4D7A-A0AD-39019E8CC1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2" name="Text Box 4828">
          <a:extLst>
            <a:ext uri="{FF2B5EF4-FFF2-40B4-BE49-F238E27FC236}">
              <a16:creationId xmlns:a16="http://schemas.microsoft.com/office/drawing/2014/main" id="{53EB63C7-15C4-4CC9-A079-F58A8FE06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3" name="Text Box 4829">
          <a:extLst>
            <a:ext uri="{FF2B5EF4-FFF2-40B4-BE49-F238E27FC236}">
              <a16:creationId xmlns:a16="http://schemas.microsoft.com/office/drawing/2014/main" id="{985EFF48-5B72-4AD4-BCA5-AB550305108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6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7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8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9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0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1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2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3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4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5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6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7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8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9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0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1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2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3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4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5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6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7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8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9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0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1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2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3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4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5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6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7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8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9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0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1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2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3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4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5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6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7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8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9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0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1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2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3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4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5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6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7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8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9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0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1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2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3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4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5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6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7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8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9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0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1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2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3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4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5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6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7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8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9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0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1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2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3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4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5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6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7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8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9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0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1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2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3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4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5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6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7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8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9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0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1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2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3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4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5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6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7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8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9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0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1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2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3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4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5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6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7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8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9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0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1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2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3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C928E737-A3EB-475D-9028-42829B0963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EABF66DF-1B9E-4CEC-8E6C-72C87273EC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6" name="Text Box 4784">
          <a:extLst>
            <a:ext uri="{FF2B5EF4-FFF2-40B4-BE49-F238E27FC236}">
              <a16:creationId xmlns:a16="http://schemas.microsoft.com/office/drawing/2014/main" id="{037FB753-3752-47A2-86C3-522A1046D3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7" name="Text Box 4785">
          <a:extLst>
            <a:ext uri="{FF2B5EF4-FFF2-40B4-BE49-F238E27FC236}">
              <a16:creationId xmlns:a16="http://schemas.microsoft.com/office/drawing/2014/main" id="{EE96B675-2E53-423E-8342-C8728FB2864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8" name="Text Box 4786">
          <a:extLst>
            <a:ext uri="{FF2B5EF4-FFF2-40B4-BE49-F238E27FC236}">
              <a16:creationId xmlns:a16="http://schemas.microsoft.com/office/drawing/2014/main" id="{AFF642B8-83BE-4D79-9643-74D385C83D8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9" name="Text Box 4787">
          <a:extLst>
            <a:ext uri="{FF2B5EF4-FFF2-40B4-BE49-F238E27FC236}">
              <a16:creationId xmlns:a16="http://schemas.microsoft.com/office/drawing/2014/main" id="{5626A4FF-975D-4AE9-A826-946196CBA05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0" name="Text Box 4788">
          <a:extLst>
            <a:ext uri="{FF2B5EF4-FFF2-40B4-BE49-F238E27FC236}">
              <a16:creationId xmlns:a16="http://schemas.microsoft.com/office/drawing/2014/main" id="{F091E004-FCE3-42FF-A01B-5C436AA71CF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1" name="Text Box 4789">
          <a:extLst>
            <a:ext uri="{FF2B5EF4-FFF2-40B4-BE49-F238E27FC236}">
              <a16:creationId xmlns:a16="http://schemas.microsoft.com/office/drawing/2014/main" id="{C5F100D2-8A07-4FDC-8246-134A6EB5E31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2" name="Text Box 4790">
          <a:extLst>
            <a:ext uri="{FF2B5EF4-FFF2-40B4-BE49-F238E27FC236}">
              <a16:creationId xmlns:a16="http://schemas.microsoft.com/office/drawing/2014/main" id="{2A159E7C-1281-4317-A9E9-6DDFB8A5EC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3" name="Text Box 4791">
          <a:extLst>
            <a:ext uri="{FF2B5EF4-FFF2-40B4-BE49-F238E27FC236}">
              <a16:creationId xmlns:a16="http://schemas.microsoft.com/office/drawing/2014/main" id="{B62ADD5A-3BED-48A3-BBFA-E22F5637501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4" name="Text Box 4792">
          <a:extLst>
            <a:ext uri="{FF2B5EF4-FFF2-40B4-BE49-F238E27FC236}">
              <a16:creationId xmlns:a16="http://schemas.microsoft.com/office/drawing/2014/main" id="{ABDABC25-979F-4573-B1FC-1ECF69DFB1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5" name="Text Box 4793">
          <a:extLst>
            <a:ext uri="{FF2B5EF4-FFF2-40B4-BE49-F238E27FC236}">
              <a16:creationId xmlns:a16="http://schemas.microsoft.com/office/drawing/2014/main" id="{A9625E3D-A4D2-4915-A999-EB9A6201A9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6" name="Text Box 4794">
          <a:extLst>
            <a:ext uri="{FF2B5EF4-FFF2-40B4-BE49-F238E27FC236}">
              <a16:creationId xmlns:a16="http://schemas.microsoft.com/office/drawing/2014/main" id="{0E7867B8-71EA-4DA9-A8D0-1961D58E9A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7" name="Text Box 4795">
          <a:extLst>
            <a:ext uri="{FF2B5EF4-FFF2-40B4-BE49-F238E27FC236}">
              <a16:creationId xmlns:a16="http://schemas.microsoft.com/office/drawing/2014/main" id="{CE9827B5-EF1B-4BA5-9827-D4B506E0F28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8" name="Text Box 4796">
          <a:extLst>
            <a:ext uri="{FF2B5EF4-FFF2-40B4-BE49-F238E27FC236}">
              <a16:creationId xmlns:a16="http://schemas.microsoft.com/office/drawing/2014/main" id="{67D4398C-F438-4FE3-8056-7C6CD5788E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9" name="Text Box 4797">
          <a:extLst>
            <a:ext uri="{FF2B5EF4-FFF2-40B4-BE49-F238E27FC236}">
              <a16:creationId xmlns:a16="http://schemas.microsoft.com/office/drawing/2014/main" id="{B898BBC6-BB32-4123-AE2D-10E4BDFA89F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0" name="Text Box 4798">
          <a:extLst>
            <a:ext uri="{FF2B5EF4-FFF2-40B4-BE49-F238E27FC236}">
              <a16:creationId xmlns:a16="http://schemas.microsoft.com/office/drawing/2014/main" id="{2118AEBC-E74F-4AC2-B906-0AE905EEE9F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1" name="Text Box 4799">
          <a:extLst>
            <a:ext uri="{FF2B5EF4-FFF2-40B4-BE49-F238E27FC236}">
              <a16:creationId xmlns:a16="http://schemas.microsoft.com/office/drawing/2014/main" id="{04622B31-9848-4AD3-B7ED-2CECFE8308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2" name="Text Box 4800">
          <a:extLst>
            <a:ext uri="{FF2B5EF4-FFF2-40B4-BE49-F238E27FC236}">
              <a16:creationId xmlns:a16="http://schemas.microsoft.com/office/drawing/2014/main" id="{00DF8DFE-9301-434E-A18D-12FA4605584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3" name="Text Box 4801">
          <a:extLst>
            <a:ext uri="{FF2B5EF4-FFF2-40B4-BE49-F238E27FC236}">
              <a16:creationId xmlns:a16="http://schemas.microsoft.com/office/drawing/2014/main" id="{08C9A402-E01D-443E-A811-D2071BE7499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4" name="Text Box 4802">
          <a:extLst>
            <a:ext uri="{FF2B5EF4-FFF2-40B4-BE49-F238E27FC236}">
              <a16:creationId xmlns:a16="http://schemas.microsoft.com/office/drawing/2014/main" id="{7AEC19ED-57E9-4242-97D1-B4F7629A25A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5" name="Text Box 4803">
          <a:extLst>
            <a:ext uri="{FF2B5EF4-FFF2-40B4-BE49-F238E27FC236}">
              <a16:creationId xmlns:a16="http://schemas.microsoft.com/office/drawing/2014/main" id="{7B811433-7BD5-48D2-854A-A7EDCB01E3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6" name="Text Box 4804">
          <a:extLst>
            <a:ext uri="{FF2B5EF4-FFF2-40B4-BE49-F238E27FC236}">
              <a16:creationId xmlns:a16="http://schemas.microsoft.com/office/drawing/2014/main" id="{3C463C12-302A-4D95-9F00-D627296E927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7" name="Text Box 4805">
          <a:extLst>
            <a:ext uri="{FF2B5EF4-FFF2-40B4-BE49-F238E27FC236}">
              <a16:creationId xmlns:a16="http://schemas.microsoft.com/office/drawing/2014/main" id="{588DC897-6E6F-42D2-90FE-0EEB59E16BF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8" name="Text Box 4806">
          <a:extLst>
            <a:ext uri="{FF2B5EF4-FFF2-40B4-BE49-F238E27FC236}">
              <a16:creationId xmlns:a16="http://schemas.microsoft.com/office/drawing/2014/main" id="{A410193E-D84D-49A7-901B-1DA7A47531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9" name="Text Box 4807">
          <a:extLst>
            <a:ext uri="{FF2B5EF4-FFF2-40B4-BE49-F238E27FC236}">
              <a16:creationId xmlns:a16="http://schemas.microsoft.com/office/drawing/2014/main" id="{28C196EB-B399-43DF-A890-4A8339AE050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0" name="Text Box 4808">
          <a:extLst>
            <a:ext uri="{FF2B5EF4-FFF2-40B4-BE49-F238E27FC236}">
              <a16:creationId xmlns:a16="http://schemas.microsoft.com/office/drawing/2014/main" id="{1E51EC9A-6EB9-4C57-A3B4-8BF8A8A2A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1" name="Text Box 4809">
          <a:extLst>
            <a:ext uri="{FF2B5EF4-FFF2-40B4-BE49-F238E27FC236}">
              <a16:creationId xmlns:a16="http://schemas.microsoft.com/office/drawing/2014/main" id="{04DDE3E6-144D-4BA9-8C3B-D5418F3C666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2" name="Text Box 4810">
          <a:extLst>
            <a:ext uri="{FF2B5EF4-FFF2-40B4-BE49-F238E27FC236}">
              <a16:creationId xmlns:a16="http://schemas.microsoft.com/office/drawing/2014/main" id="{8CB8E5F0-00BF-4A70-88B3-94CF0967ED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3" name="Text Box 4811">
          <a:extLst>
            <a:ext uri="{FF2B5EF4-FFF2-40B4-BE49-F238E27FC236}">
              <a16:creationId xmlns:a16="http://schemas.microsoft.com/office/drawing/2014/main" id="{39398177-7E31-4E25-9C99-8B6A3C6323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4" name="Text Box 4812">
          <a:extLst>
            <a:ext uri="{FF2B5EF4-FFF2-40B4-BE49-F238E27FC236}">
              <a16:creationId xmlns:a16="http://schemas.microsoft.com/office/drawing/2014/main" id="{64B575AB-661F-405F-AC70-F6C0D78967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5" name="Text Box 4813">
          <a:extLst>
            <a:ext uri="{FF2B5EF4-FFF2-40B4-BE49-F238E27FC236}">
              <a16:creationId xmlns:a16="http://schemas.microsoft.com/office/drawing/2014/main" id="{50808B4B-BEA6-401F-8A54-8ABD8B5872D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6" name="Text Box 4814">
          <a:extLst>
            <a:ext uri="{FF2B5EF4-FFF2-40B4-BE49-F238E27FC236}">
              <a16:creationId xmlns:a16="http://schemas.microsoft.com/office/drawing/2014/main" id="{9A206351-A44E-463D-ABAE-9E07E3662D7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7" name="Text Box 4815">
          <a:extLst>
            <a:ext uri="{FF2B5EF4-FFF2-40B4-BE49-F238E27FC236}">
              <a16:creationId xmlns:a16="http://schemas.microsoft.com/office/drawing/2014/main" id="{015991F7-80E2-4743-92BD-914C3023739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8" name="Text Box 4816">
          <a:extLst>
            <a:ext uri="{FF2B5EF4-FFF2-40B4-BE49-F238E27FC236}">
              <a16:creationId xmlns:a16="http://schemas.microsoft.com/office/drawing/2014/main" id="{0FADF517-1687-4134-A8CB-46359190E2D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9" name="Text Box 4817">
          <a:extLst>
            <a:ext uri="{FF2B5EF4-FFF2-40B4-BE49-F238E27FC236}">
              <a16:creationId xmlns:a16="http://schemas.microsoft.com/office/drawing/2014/main" id="{B3ECF831-C78B-4FDF-9140-A377EF7225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0" name="Text Box 4818">
          <a:extLst>
            <a:ext uri="{FF2B5EF4-FFF2-40B4-BE49-F238E27FC236}">
              <a16:creationId xmlns:a16="http://schemas.microsoft.com/office/drawing/2014/main" id="{CB98AB9F-BEF5-4719-B006-9111755483A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1" name="Text Box 4819">
          <a:extLst>
            <a:ext uri="{FF2B5EF4-FFF2-40B4-BE49-F238E27FC236}">
              <a16:creationId xmlns:a16="http://schemas.microsoft.com/office/drawing/2014/main" id="{AFE3E704-0BB7-442D-9384-2F9ECF07646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2" name="Text Box 4820">
          <a:extLst>
            <a:ext uri="{FF2B5EF4-FFF2-40B4-BE49-F238E27FC236}">
              <a16:creationId xmlns:a16="http://schemas.microsoft.com/office/drawing/2014/main" id="{BE8258D4-DEAF-4C73-B69C-1741EC16F7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3" name="Text Box 4821">
          <a:extLst>
            <a:ext uri="{FF2B5EF4-FFF2-40B4-BE49-F238E27FC236}">
              <a16:creationId xmlns:a16="http://schemas.microsoft.com/office/drawing/2014/main" id="{11D6A1B3-D870-4702-A96A-4ECE222870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4" name="Text Box 4822">
          <a:extLst>
            <a:ext uri="{FF2B5EF4-FFF2-40B4-BE49-F238E27FC236}">
              <a16:creationId xmlns:a16="http://schemas.microsoft.com/office/drawing/2014/main" id="{0EF7373E-A549-45A9-9418-06988F5E397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5" name="Text Box 4823">
          <a:extLst>
            <a:ext uri="{FF2B5EF4-FFF2-40B4-BE49-F238E27FC236}">
              <a16:creationId xmlns:a16="http://schemas.microsoft.com/office/drawing/2014/main" id="{C021F31A-B486-47A8-A319-04DAE343588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6" name="Text Box 4824">
          <a:extLst>
            <a:ext uri="{FF2B5EF4-FFF2-40B4-BE49-F238E27FC236}">
              <a16:creationId xmlns:a16="http://schemas.microsoft.com/office/drawing/2014/main" id="{DA8705B0-EA5E-4696-A394-C9DDC2954ED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7" name="Text Box 4825">
          <a:extLst>
            <a:ext uri="{FF2B5EF4-FFF2-40B4-BE49-F238E27FC236}">
              <a16:creationId xmlns:a16="http://schemas.microsoft.com/office/drawing/2014/main" id="{4F8B73AD-3C18-4EF0-9F2D-6E5535F01BD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8" name="Text Box 4826">
          <a:extLst>
            <a:ext uri="{FF2B5EF4-FFF2-40B4-BE49-F238E27FC236}">
              <a16:creationId xmlns:a16="http://schemas.microsoft.com/office/drawing/2014/main" id="{933B307C-B608-4657-8691-06AEA452973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9" name="Text Box 4827">
          <a:extLst>
            <a:ext uri="{FF2B5EF4-FFF2-40B4-BE49-F238E27FC236}">
              <a16:creationId xmlns:a16="http://schemas.microsoft.com/office/drawing/2014/main" id="{BBE5D286-2913-4389-BF76-DE9F132A53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0" name="Text Box 4828">
          <a:extLst>
            <a:ext uri="{FF2B5EF4-FFF2-40B4-BE49-F238E27FC236}">
              <a16:creationId xmlns:a16="http://schemas.microsoft.com/office/drawing/2014/main" id="{EB964DBC-F960-4782-8701-B263AA74EF0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1" name="Text Box 4829">
          <a:extLst>
            <a:ext uri="{FF2B5EF4-FFF2-40B4-BE49-F238E27FC236}">
              <a16:creationId xmlns:a16="http://schemas.microsoft.com/office/drawing/2014/main" id="{7935E4C2-2841-4237-AC68-A993B767387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2" name="Text Box 4830">
          <a:extLst>
            <a:ext uri="{FF2B5EF4-FFF2-40B4-BE49-F238E27FC236}">
              <a16:creationId xmlns:a16="http://schemas.microsoft.com/office/drawing/2014/main" id="{2A353252-ACCE-45A1-ABDE-BD1C0857AE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3" name="Text Box 4831">
          <a:extLst>
            <a:ext uri="{FF2B5EF4-FFF2-40B4-BE49-F238E27FC236}">
              <a16:creationId xmlns:a16="http://schemas.microsoft.com/office/drawing/2014/main" id="{E8A6ED52-209B-4F63-AD15-F9E6DB4404B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4" name="Text Box 4804">
          <a:extLst>
            <a:ext uri="{FF2B5EF4-FFF2-40B4-BE49-F238E27FC236}">
              <a16:creationId xmlns:a16="http://schemas.microsoft.com/office/drawing/2014/main" id="{617A7AC1-339D-4F92-A787-55FD937F979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5" name="Text Box 4805">
          <a:extLst>
            <a:ext uri="{FF2B5EF4-FFF2-40B4-BE49-F238E27FC236}">
              <a16:creationId xmlns:a16="http://schemas.microsoft.com/office/drawing/2014/main" id="{F41EDCD1-E87F-4432-9766-38B338A70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6" name="Text Box 4824">
          <a:extLst>
            <a:ext uri="{FF2B5EF4-FFF2-40B4-BE49-F238E27FC236}">
              <a16:creationId xmlns:a16="http://schemas.microsoft.com/office/drawing/2014/main" id="{B93F4560-272D-4FF4-91C9-FA10B66005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7" name="Text Box 4825">
          <a:extLst>
            <a:ext uri="{FF2B5EF4-FFF2-40B4-BE49-F238E27FC236}">
              <a16:creationId xmlns:a16="http://schemas.microsoft.com/office/drawing/2014/main" id="{39CB3AC8-01D7-4240-BCF9-E6FA8B77BD0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87D00CC4-1888-47F1-A9B3-B7A01D8EF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8B3C6391-CD80-4F1C-90DE-E55C7DDB45A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0" name="Text Box 4810">
          <a:extLst>
            <a:ext uri="{FF2B5EF4-FFF2-40B4-BE49-F238E27FC236}">
              <a16:creationId xmlns:a16="http://schemas.microsoft.com/office/drawing/2014/main" id="{B4DBB1E1-441F-4297-AA5C-905EC1F91A6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1" name="Text Box 4811">
          <a:extLst>
            <a:ext uri="{FF2B5EF4-FFF2-40B4-BE49-F238E27FC236}">
              <a16:creationId xmlns:a16="http://schemas.microsoft.com/office/drawing/2014/main" id="{E40F4DDF-AE0B-4041-8808-CA9B40ED562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2" name="Text Box 4830">
          <a:extLst>
            <a:ext uri="{FF2B5EF4-FFF2-40B4-BE49-F238E27FC236}">
              <a16:creationId xmlns:a16="http://schemas.microsoft.com/office/drawing/2014/main" id="{FA02D5ED-988C-42AC-99AB-3CB7F02C23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3" name="Text Box 4831">
          <a:extLst>
            <a:ext uri="{FF2B5EF4-FFF2-40B4-BE49-F238E27FC236}">
              <a16:creationId xmlns:a16="http://schemas.microsoft.com/office/drawing/2014/main" id="{80CC43E1-5B92-4C50-AA56-C6A3C5347F3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374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375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76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77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78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79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0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1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2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3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4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5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6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7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8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89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0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1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2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3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394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395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6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7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8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399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0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1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02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03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4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5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6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7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8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09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0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1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2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3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14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15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6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7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8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19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20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21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2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3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4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5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6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7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8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29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30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31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32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33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4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5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6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7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8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39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0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1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2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3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4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5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6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7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8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49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0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1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2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3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4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5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6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7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8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59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0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1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2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3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4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5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6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7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8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17145"/>
    <xdr:sp macro="" textlink="">
      <xdr:nvSpPr>
        <xdr:cNvPr id="469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70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71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2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3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4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5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6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7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8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79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0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1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2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3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4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5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6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7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8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89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90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91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2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3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4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5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6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497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98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499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0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1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2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3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4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5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6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7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8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09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10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11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2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3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4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5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6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17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18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19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0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1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2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3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4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5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6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7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8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29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30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31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2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3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4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5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6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7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8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39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0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1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2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3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4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5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6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7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8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49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50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51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2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3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4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5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6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57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58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59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0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1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2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3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4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5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6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7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8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69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70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71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2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3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4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5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6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28575"/>
    <xdr:sp macro="" textlink="">
      <xdr:nvSpPr>
        <xdr:cNvPr id="577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78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79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0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1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2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3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4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5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6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7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8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76200" cy="38100"/>
    <xdr:sp macro="" textlink="">
      <xdr:nvSpPr>
        <xdr:cNvPr id="589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590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591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2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3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4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5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6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7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8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599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0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1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2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3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4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5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6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7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8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09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10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11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2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3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4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5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6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17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18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19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0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1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2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3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4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5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6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7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8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29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30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31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2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3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4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5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6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37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38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39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0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1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2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3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4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5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6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7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8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49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0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1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2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3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4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5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6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7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8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59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0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1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2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3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4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5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6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7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8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69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0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1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2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3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4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5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6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7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8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79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0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1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2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3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4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17145"/>
    <xdr:sp macro="" textlink="">
      <xdr:nvSpPr>
        <xdr:cNvPr id="685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86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88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89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0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1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2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3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4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5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6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7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8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699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0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1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2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3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4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5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06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07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8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09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0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1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2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3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14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15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6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7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8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19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0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1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2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3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4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5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26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27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8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29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30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31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32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33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4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5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6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7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8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39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0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1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2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3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4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5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6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47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48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49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0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1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2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3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4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5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6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7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8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59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0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1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2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3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4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5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66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67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8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69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0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1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2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3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74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75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6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7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8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79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0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1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2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3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4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5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86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87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8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89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90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91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92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28575"/>
    <xdr:sp macro="" textlink="">
      <xdr:nvSpPr>
        <xdr:cNvPr id="793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4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5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6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7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8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799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0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1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2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3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4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0</xdr:rowOff>
    </xdr:from>
    <xdr:ext cx="76200" cy="38100"/>
    <xdr:sp macro="" textlink="">
      <xdr:nvSpPr>
        <xdr:cNvPr id="805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08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09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0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1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2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3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4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5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6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7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8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19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0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1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2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3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4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5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26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27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8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29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0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1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2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3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34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35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6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7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8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39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0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1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2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3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4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5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46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47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8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49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50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51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52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53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4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5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6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7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8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59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0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2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3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4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865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66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67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68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69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0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1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2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3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4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5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6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7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8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79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0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1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2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3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4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5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6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7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8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89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0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1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2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3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4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5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6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7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8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899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900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17145"/>
    <xdr:sp macro="" textlink="">
      <xdr:nvSpPr>
        <xdr:cNvPr id="901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02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03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4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5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6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7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8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09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0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1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2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3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4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5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6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7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8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19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0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1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22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23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4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5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6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7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8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29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30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31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2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3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4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5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6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7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8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39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0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1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42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43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4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5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6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7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8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49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0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1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2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3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4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5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6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7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8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59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60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61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62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63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4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5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6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7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8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69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0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1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2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3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4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5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6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7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8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79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0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1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82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83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4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5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6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7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8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89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90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991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2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3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4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5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6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7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8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999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0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1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02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03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4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5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6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7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8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28575"/>
    <xdr:sp macro="" textlink="">
      <xdr:nvSpPr>
        <xdr:cNvPr id="1009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0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1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2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3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4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5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6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7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8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19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20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</xdr:row>
      <xdr:rowOff>0</xdr:rowOff>
    </xdr:from>
    <xdr:ext cx="76200" cy="38100"/>
    <xdr:sp macro="" textlink="">
      <xdr:nvSpPr>
        <xdr:cNvPr id="1021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2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2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2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3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4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4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4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5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5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5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6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6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6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7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8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08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8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09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0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17145"/>
    <xdr:sp macro="" textlink="">
      <xdr:nvSpPr>
        <xdr:cNvPr id="111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18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19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0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1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2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3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4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5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6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7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8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29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0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1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2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3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4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5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6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37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38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39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0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1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2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3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4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5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46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47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8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49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0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1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2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3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4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5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6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57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58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59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0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1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2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3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4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65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66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67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68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69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0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1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2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3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4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5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6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7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8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79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0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1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2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3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4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5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6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7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8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89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0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1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2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3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4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5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6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197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98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199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0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1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2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3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4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5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06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07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8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09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0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1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2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3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4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5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6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17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18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19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0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1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2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3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4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28575"/>
    <xdr:sp macro="" textlink="">
      <xdr:nvSpPr>
        <xdr:cNvPr id="1225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26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27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28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29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0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1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2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3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4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5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6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76200" cy="38100"/>
    <xdr:sp macro="" textlink="">
      <xdr:nvSpPr>
        <xdr:cNvPr id="1237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252412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F15" sqref="F15"/>
    </sheetView>
  </sheetViews>
  <sheetFormatPr defaultColWidth="8.6640625" defaultRowHeight="14.4" x14ac:dyDescent="0.3"/>
  <cols>
    <col min="1" max="1" width="26.44140625" style="24" customWidth="1"/>
    <col min="2" max="2" width="80" style="24" customWidth="1"/>
    <col min="3" max="3" width="36.6640625" style="27" customWidth="1"/>
    <col min="4" max="16384" width="8.6640625" style="24"/>
  </cols>
  <sheetData>
    <row r="1" spans="1:3" ht="15" thickBot="1" x14ac:dyDescent="0.35"/>
    <row r="2" spans="1:3" ht="18.600000000000001" x14ac:dyDescent="0.3">
      <c r="A2" s="29" t="s">
        <v>47</v>
      </c>
      <c r="B2" s="30" t="s">
        <v>48</v>
      </c>
      <c r="C2" s="31" t="s">
        <v>49</v>
      </c>
    </row>
    <row r="3" spans="1:3" x14ac:dyDescent="0.3">
      <c r="A3" s="92"/>
      <c r="B3" s="94"/>
      <c r="C3" s="97"/>
    </row>
    <row r="4" spans="1:3" x14ac:dyDescent="0.3">
      <c r="A4" s="93"/>
      <c r="B4" s="95"/>
      <c r="C4" s="98"/>
    </row>
    <row r="5" spans="1:3" x14ac:dyDescent="0.3">
      <c r="A5" s="93"/>
      <c r="B5" s="95"/>
      <c r="C5" s="98"/>
    </row>
    <row r="6" spans="1:3" s="25" customFormat="1" ht="15.6" x14ac:dyDescent="0.3">
      <c r="A6" s="32"/>
      <c r="B6" s="96"/>
      <c r="C6" s="99"/>
    </row>
    <row r="7" spans="1:3" ht="55.5" customHeight="1" x14ac:dyDescent="0.3">
      <c r="A7" s="33" t="s">
        <v>50</v>
      </c>
      <c r="B7" s="100" t="s">
        <v>107</v>
      </c>
      <c r="C7" s="101"/>
    </row>
    <row r="8" spans="1:3" ht="15.6" x14ac:dyDescent="0.3">
      <c r="A8" s="33" t="s">
        <v>51</v>
      </c>
      <c r="B8" s="102"/>
      <c r="C8" s="103"/>
    </row>
    <row r="9" spans="1:3" ht="15.6" x14ac:dyDescent="0.3">
      <c r="A9" s="34"/>
      <c r="B9" s="35"/>
      <c r="C9" s="36"/>
    </row>
    <row r="10" spans="1:3" ht="15.6" x14ac:dyDescent="0.3">
      <c r="A10" s="44" t="s">
        <v>52</v>
      </c>
      <c r="B10" s="28" t="s">
        <v>53</v>
      </c>
      <c r="C10" s="37" t="s">
        <v>54</v>
      </c>
    </row>
    <row r="11" spans="1:3" ht="15.6" x14ac:dyDescent="0.3">
      <c r="A11" s="89">
        <v>1</v>
      </c>
      <c r="B11" s="91" t="s">
        <v>115</v>
      </c>
      <c r="C11" s="88">
        <f>Preliminares!F8</f>
        <v>0</v>
      </c>
    </row>
    <row r="12" spans="1:3" ht="19.5" customHeight="1" x14ac:dyDescent="0.3">
      <c r="A12" s="38">
        <v>2</v>
      </c>
      <c r="B12" s="90" t="s">
        <v>102</v>
      </c>
      <c r="C12" s="39">
        <f>MUSSAMBA!F42</f>
        <v>0</v>
      </c>
    </row>
    <row r="13" spans="1:3" ht="16.5" customHeight="1" x14ac:dyDescent="0.3">
      <c r="A13" s="89">
        <v>3</v>
      </c>
      <c r="B13" s="90" t="s">
        <v>103</v>
      </c>
      <c r="C13" s="39">
        <f>NHACASSORO!F42</f>
        <v>0</v>
      </c>
    </row>
    <row r="14" spans="1:3" x14ac:dyDescent="0.3">
      <c r="A14" s="38">
        <v>4</v>
      </c>
      <c r="B14" s="90" t="s">
        <v>104</v>
      </c>
      <c r="C14" s="39">
        <f>TROPA!F42</f>
        <v>0</v>
      </c>
    </row>
    <row r="15" spans="1:3" x14ac:dyDescent="0.3">
      <c r="A15" s="89">
        <v>5</v>
      </c>
      <c r="B15" s="90" t="s">
        <v>105</v>
      </c>
      <c r="C15" s="39">
        <f>MUCEUNTOTO!F40</f>
        <v>0</v>
      </c>
    </row>
    <row r="16" spans="1:3" x14ac:dyDescent="0.3">
      <c r="A16" s="38">
        <v>6</v>
      </c>
      <c r="B16" s="90" t="s">
        <v>106</v>
      </c>
      <c r="C16" s="39">
        <f>NHAMAGUDZUA!F43</f>
        <v>0</v>
      </c>
    </row>
    <row r="17" spans="1:3" x14ac:dyDescent="0.3">
      <c r="A17" s="89">
        <v>7</v>
      </c>
      <c r="B17" s="26" t="s">
        <v>55</v>
      </c>
      <c r="C17" s="40">
        <f>SUM(C11:C16)</f>
        <v>0</v>
      </c>
    </row>
    <row r="18" spans="1:3" x14ac:dyDescent="0.3">
      <c r="A18" s="38">
        <v>8</v>
      </c>
      <c r="B18" s="26" t="s">
        <v>56</v>
      </c>
      <c r="C18" s="40">
        <f>C17*5%</f>
        <v>0</v>
      </c>
    </row>
    <row r="19" spans="1:3" x14ac:dyDescent="0.3">
      <c r="A19" s="89">
        <v>9</v>
      </c>
      <c r="B19" s="26" t="s">
        <v>57</v>
      </c>
      <c r="C19" s="40">
        <f>C17*6.4%</f>
        <v>0</v>
      </c>
    </row>
    <row r="20" spans="1:3" x14ac:dyDescent="0.3">
      <c r="A20" s="38">
        <v>10</v>
      </c>
      <c r="B20" s="26" t="s">
        <v>59</v>
      </c>
      <c r="C20" s="40">
        <f>SUM(C17:C19)</f>
        <v>0</v>
      </c>
    </row>
    <row r="21" spans="1:3" ht="15" thickBot="1" x14ac:dyDescent="0.35">
      <c r="A21" s="41"/>
      <c r="B21" s="42"/>
      <c r="C21" s="43"/>
    </row>
  </sheetData>
  <mergeCells count="5">
    <mergeCell ref="A3:A5"/>
    <mergeCell ref="B3:B6"/>
    <mergeCell ref="C3:C6"/>
    <mergeCell ref="B7:C7"/>
    <mergeCell ref="B8:C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K8" sqref="K8"/>
    </sheetView>
  </sheetViews>
  <sheetFormatPr defaultRowHeight="14.4" x14ac:dyDescent="0.3"/>
  <cols>
    <col min="2" max="2" width="64.109375" customWidth="1"/>
    <col min="3" max="3" width="11.44140625" customWidth="1"/>
    <col min="4" max="4" width="16.109375" customWidth="1"/>
    <col min="5" max="5" width="20.33203125" customWidth="1"/>
    <col min="6" max="6" width="21.6640625" customWidth="1"/>
  </cols>
  <sheetData>
    <row r="1" spans="1:6" ht="17.399999999999999" x14ac:dyDescent="0.3">
      <c r="A1" s="107" t="s">
        <v>97</v>
      </c>
      <c r="B1" s="107"/>
      <c r="C1" s="107"/>
      <c r="D1" s="107"/>
      <c r="E1" s="107"/>
      <c r="F1" s="107"/>
    </row>
    <row r="2" spans="1:6" x14ac:dyDescent="0.3">
      <c r="A2" s="108" t="s">
        <v>0</v>
      </c>
      <c r="B2" s="108" t="s">
        <v>23</v>
      </c>
      <c r="C2" s="110" t="s">
        <v>7</v>
      </c>
      <c r="D2" s="108" t="s">
        <v>58</v>
      </c>
      <c r="E2" s="108" t="s">
        <v>1</v>
      </c>
      <c r="F2" s="108" t="s">
        <v>2</v>
      </c>
    </row>
    <row r="3" spans="1:6" x14ac:dyDescent="0.3">
      <c r="A3" s="109"/>
      <c r="B3" s="109"/>
      <c r="C3" s="109"/>
      <c r="D3" s="109"/>
      <c r="E3" s="109"/>
      <c r="F3" s="109"/>
    </row>
    <row r="4" spans="1:6" ht="15.6" x14ac:dyDescent="0.3">
      <c r="A4" s="79">
        <v>1</v>
      </c>
      <c r="B4" s="80" t="s">
        <v>24</v>
      </c>
      <c r="C4" s="111"/>
      <c r="D4" s="111"/>
      <c r="E4" s="111"/>
      <c r="F4" s="112"/>
    </row>
    <row r="5" spans="1:6" ht="109.2" x14ac:dyDescent="0.3">
      <c r="A5" s="3" t="s">
        <v>11</v>
      </c>
      <c r="B5" s="15" t="s">
        <v>73</v>
      </c>
      <c r="C5" s="81" t="s">
        <v>9</v>
      </c>
      <c r="D5" s="82">
        <v>1</v>
      </c>
      <c r="E5" s="81"/>
      <c r="F5" s="83">
        <f>E5*D5</f>
        <v>0</v>
      </c>
    </row>
    <row r="6" spans="1:6" ht="46.8" x14ac:dyDescent="0.3">
      <c r="A6" s="3" t="s">
        <v>12</v>
      </c>
      <c r="B6" s="3" t="s">
        <v>25</v>
      </c>
      <c r="C6" s="81" t="s">
        <v>42</v>
      </c>
      <c r="D6" s="82">
        <v>1</v>
      </c>
      <c r="E6" s="81"/>
      <c r="F6" s="83">
        <f>E6*D6</f>
        <v>0</v>
      </c>
    </row>
    <row r="7" spans="1:6" ht="62.4" x14ac:dyDescent="0.3">
      <c r="A7" s="47" t="s">
        <v>44</v>
      </c>
      <c r="B7" s="47" t="s">
        <v>60</v>
      </c>
      <c r="C7" s="84" t="s">
        <v>43</v>
      </c>
      <c r="D7" s="85">
        <v>1</v>
      </c>
      <c r="E7" s="84"/>
      <c r="F7" s="83">
        <f>E7*D7</f>
        <v>0</v>
      </c>
    </row>
    <row r="8" spans="1:6" ht="15.6" x14ac:dyDescent="0.3">
      <c r="A8" s="86"/>
      <c r="B8" s="104" t="s">
        <v>66</v>
      </c>
      <c r="C8" s="105"/>
      <c r="D8" s="105"/>
      <c r="E8" s="106"/>
      <c r="F8" s="87">
        <f>SUM(F5:F7)</f>
        <v>0</v>
      </c>
    </row>
  </sheetData>
  <mergeCells count="9">
    <mergeCell ref="B8:E8"/>
    <mergeCell ref="A1:F1"/>
    <mergeCell ref="A2:A3"/>
    <mergeCell ref="B2:B3"/>
    <mergeCell ref="C2:C3"/>
    <mergeCell ref="D2:D3"/>
    <mergeCell ref="E2:E3"/>
    <mergeCell ref="F2:F3"/>
    <mergeCell ref="C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4"/>
  <sheetViews>
    <sheetView topLeftCell="A37" zoomScaleNormal="100" workbookViewId="0">
      <selection activeCell="B50" sqref="B50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19" t="s">
        <v>97</v>
      </c>
      <c r="B1" s="119"/>
      <c r="C1" s="119"/>
      <c r="D1" s="119"/>
      <c r="E1" s="119"/>
      <c r="F1" s="119"/>
    </row>
    <row r="2" spans="1:6" x14ac:dyDescent="0.3">
      <c r="A2" s="120" t="s">
        <v>0</v>
      </c>
      <c r="B2" s="120" t="s">
        <v>23</v>
      </c>
      <c r="C2" s="110" t="s">
        <v>7</v>
      </c>
      <c r="D2" s="108" t="s">
        <v>58</v>
      </c>
      <c r="E2" s="108" t="s">
        <v>1</v>
      </c>
      <c r="F2" s="108" t="s">
        <v>2</v>
      </c>
    </row>
    <row r="3" spans="1:6" x14ac:dyDescent="0.3">
      <c r="A3" s="121"/>
      <c r="B3" s="121"/>
      <c r="C3" s="109"/>
      <c r="D3" s="109"/>
      <c r="E3" s="109"/>
      <c r="F3" s="109"/>
    </row>
    <row r="4" spans="1:6" ht="36" customHeight="1" x14ac:dyDescent="0.3">
      <c r="A4" s="57">
        <v>1</v>
      </c>
      <c r="B4" s="58" t="s">
        <v>26</v>
      </c>
      <c r="C4" s="59"/>
      <c r="D4" s="60"/>
      <c r="E4" s="60"/>
      <c r="F4" s="61"/>
    </row>
    <row r="5" spans="1:6" ht="54" customHeight="1" x14ac:dyDescent="0.3">
      <c r="A5" s="16" t="s">
        <v>11</v>
      </c>
      <c r="B5" s="51" t="s">
        <v>90</v>
      </c>
      <c r="C5" s="17" t="s">
        <v>9</v>
      </c>
      <c r="D5" s="18">
        <v>1</v>
      </c>
      <c r="E5" s="17"/>
      <c r="F5" s="19">
        <f>E5*D5</f>
        <v>0</v>
      </c>
    </row>
    <row r="6" spans="1:6" ht="17.25" customHeight="1" x14ac:dyDescent="0.3">
      <c r="A6" s="54"/>
      <c r="B6" s="113" t="s">
        <v>66</v>
      </c>
      <c r="C6" s="114"/>
      <c r="D6" s="114"/>
      <c r="E6" s="115"/>
      <c r="F6" s="55">
        <f>SUM(F5)</f>
        <v>0</v>
      </c>
    </row>
    <row r="7" spans="1:6" ht="15.6" x14ac:dyDescent="0.3">
      <c r="A7" s="62">
        <v>2</v>
      </c>
      <c r="B7" s="73" t="s">
        <v>28</v>
      </c>
      <c r="C7" s="63"/>
      <c r="D7" s="63"/>
      <c r="E7" s="64"/>
      <c r="F7" s="56"/>
    </row>
    <row r="8" spans="1:6" ht="15.6" x14ac:dyDescent="0.3">
      <c r="A8" s="16">
        <v>2.1</v>
      </c>
      <c r="B8" s="47" t="s">
        <v>74</v>
      </c>
      <c r="C8" s="52" t="s">
        <v>9</v>
      </c>
      <c r="D8" s="53">
        <v>1</v>
      </c>
      <c r="E8" s="76"/>
      <c r="F8" s="19">
        <f>E8*D8</f>
        <v>0</v>
      </c>
    </row>
    <row r="9" spans="1:6" ht="15.6" x14ac:dyDescent="0.3">
      <c r="A9" s="54"/>
      <c r="B9" s="113" t="s">
        <v>67</v>
      </c>
      <c r="C9" s="114"/>
      <c r="D9" s="114"/>
      <c r="E9" s="115"/>
      <c r="F9" s="55">
        <f>SUM(F8)</f>
        <v>0</v>
      </c>
    </row>
    <row r="10" spans="1:6" ht="15.6" x14ac:dyDescent="0.3">
      <c r="A10" s="68">
        <v>3</v>
      </c>
      <c r="B10" s="69" t="s">
        <v>80</v>
      </c>
      <c r="C10" s="70"/>
      <c r="D10" s="60"/>
      <c r="E10" s="71"/>
      <c r="F10" s="61"/>
    </row>
    <row r="11" spans="1:6" ht="46.8" x14ac:dyDescent="0.3">
      <c r="A11" s="16" t="s">
        <v>14</v>
      </c>
      <c r="B11" s="72" t="s">
        <v>75</v>
      </c>
      <c r="C11" s="17" t="s">
        <v>9</v>
      </c>
      <c r="D11" s="50">
        <v>1</v>
      </c>
      <c r="E11" s="17"/>
      <c r="F11" s="19">
        <f>E11*D11</f>
        <v>0</v>
      </c>
    </row>
    <row r="12" spans="1:6" ht="93.6" x14ac:dyDescent="0.3">
      <c r="A12" s="16" t="s">
        <v>108</v>
      </c>
      <c r="B12" s="46" t="s">
        <v>76</v>
      </c>
      <c r="C12" s="17" t="s">
        <v>61</v>
      </c>
      <c r="D12" s="18">
        <v>1</v>
      </c>
      <c r="E12" s="17"/>
      <c r="F12" s="19">
        <f t="shared" ref="F12:F13" si="0">E12*D12</f>
        <v>0</v>
      </c>
    </row>
    <row r="13" spans="1:6" ht="78" x14ac:dyDescent="0.3">
      <c r="A13" s="16" t="s">
        <v>109</v>
      </c>
      <c r="B13" s="9" t="s">
        <v>10</v>
      </c>
      <c r="C13" s="17" t="s">
        <v>62</v>
      </c>
      <c r="D13" s="18">
        <v>20</v>
      </c>
      <c r="E13" s="17"/>
      <c r="F13" s="19">
        <f t="shared" si="0"/>
        <v>0</v>
      </c>
    </row>
    <row r="14" spans="1:6" ht="57" customHeight="1" x14ac:dyDescent="0.3">
      <c r="A14" s="16" t="s">
        <v>110</v>
      </c>
      <c r="B14" s="46" t="s">
        <v>32</v>
      </c>
      <c r="C14" s="17" t="s">
        <v>62</v>
      </c>
      <c r="D14" s="18" t="s">
        <v>65</v>
      </c>
      <c r="E14" s="77"/>
      <c r="F14" s="19"/>
    </row>
    <row r="15" spans="1:6" ht="15.6" x14ac:dyDescent="0.3">
      <c r="A15" s="54"/>
      <c r="B15" s="122" t="s">
        <v>68</v>
      </c>
      <c r="C15" s="123"/>
      <c r="D15" s="123"/>
      <c r="E15" s="124"/>
      <c r="F15" s="55">
        <f>SUM(F11:F14)</f>
        <v>0</v>
      </c>
    </row>
    <row r="16" spans="1:6" ht="15.6" x14ac:dyDescent="0.3">
      <c r="A16" s="57">
        <v>4</v>
      </c>
      <c r="B16" s="67" t="s">
        <v>8</v>
      </c>
      <c r="C16" s="59"/>
      <c r="D16" s="60"/>
      <c r="E16" s="60"/>
      <c r="F16" s="61"/>
    </row>
    <row r="17" spans="1:6" ht="31.2" x14ac:dyDescent="0.3">
      <c r="A17" s="16" t="s">
        <v>15</v>
      </c>
      <c r="B17" s="48" t="s">
        <v>77</v>
      </c>
      <c r="C17" s="17" t="s">
        <v>42</v>
      </c>
      <c r="D17" s="18">
        <v>1</v>
      </c>
      <c r="E17" s="17"/>
      <c r="F17" s="19">
        <f>E17*D17</f>
        <v>0</v>
      </c>
    </row>
    <row r="18" spans="1:6" ht="65.400000000000006" x14ac:dyDescent="0.3">
      <c r="A18" s="16" t="s">
        <v>16</v>
      </c>
      <c r="B18" s="46" t="s">
        <v>78</v>
      </c>
      <c r="C18" s="17" t="s">
        <v>42</v>
      </c>
      <c r="D18" s="18">
        <v>1</v>
      </c>
      <c r="E18" s="17"/>
      <c r="F18" s="19">
        <f t="shared" ref="F18:F23" si="1">E18*D18</f>
        <v>0</v>
      </c>
    </row>
    <row r="19" spans="1:6" ht="46.8" x14ac:dyDescent="0.3">
      <c r="A19" s="16" t="s">
        <v>17</v>
      </c>
      <c r="B19" s="8" t="s">
        <v>46</v>
      </c>
      <c r="C19" s="17" t="s">
        <v>88</v>
      </c>
      <c r="D19" s="18">
        <v>550</v>
      </c>
      <c r="E19" s="17"/>
      <c r="F19" s="19">
        <f t="shared" si="1"/>
        <v>0</v>
      </c>
    </row>
    <row r="20" spans="1:6" ht="78" x14ac:dyDescent="0.3">
      <c r="A20" s="16" t="s">
        <v>27</v>
      </c>
      <c r="B20" s="21" t="s">
        <v>91</v>
      </c>
      <c r="C20" s="17" t="s">
        <v>62</v>
      </c>
      <c r="D20" s="18">
        <v>60</v>
      </c>
      <c r="E20" s="17"/>
      <c r="F20" s="19">
        <f t="shared" si="1"/>
        <v>0</v>
      </c>
    </row>
    <row r="21" spans="1:6" ht="15.6" x14ac:dyDescent="0.3">
      <c r="A21" s="16" t="s">
        <v>111</v>
      </c>
      <c r="B21" s="1" t="s">
        <v>92</v>
      </c>
      <c r="C21" s="17" t="s">
        <v>42</v>
      </c>
      <c r="D21" s="18">
        <v>1</v>
      </c>
      <c r="E21" s="17"/>
      <c r="F21" s="19">
        <f t="shared" si="1"/>
        <v>0</v>
      </c>
    </row>
    <row r="22" spans="1:6" ht="93.6" x14ac:dyDescent="0.3">
      <c r="A22" s="16" t="s">
        <v>112</v>
      </c>
      <c r="B22" s="46" t="s">
        <v>79</v>
      </c>
      <c r="C22" s="17" t="s">
        <v>43</v>
      </c>
      <c r="D22" s="18">
        <v>1</v>
      </c>
      <c r="E22" s="17"/>
      <c r="F22" s="19">
        <f t="shared" si="1"/>
        <v>0</v>
      </c>
    </row>
    <row r="23" spans="1:6" ht="46.8" x14ac:dyDescent="0.3">
      <c r="A23" s="16" t="s">
        <v>113</v>
      </c>
      <c r="B23" s="46" t="s">
        <v>81</v>
      </c>
      <c r="C23" s="17" t="s">
        <v>42</v>
      </c>
      <c r="D23" s="18">
        <v>1</v>
      </c>
      <c r="E23" s="17"/>
      <c r="F23" s="19">
        <f t="shared" si="1"/>
        <v>0</v>
      </c>
    </row>
    <row r="24" spans="1:6" ht="15.6" x14ac:dyDescent="0.3">
      <c r="A24" s="54"/>
      <c r="B24" s="125" t="s">
        <v>69</v>
      </c>
      <c r="C24" s="126"/>
      <c r="D24" s="126"/>
      <c r="E24" s="127"/>
      <c r="F24" s="55">
        <f>SUM(F17:F23)</f>
        <v>0</v>
      </c>
    </row>
    <row r="25" spans="1:6" ht="15.6" x14ac:dyDescent="0.3">
      <c r="A25" s="57">
        <v>5</v>
      </c>
      <c r="B25" s="66" t="s">
        <v>63</v>
      </c>
      <c r="C25" s="59"/>
      <c r="D25" s="60"/>
      <c r="E25" s="60"/>
      <c r="F25" s="61"/>
    </row>
    <row r="26" spans="1:6" ht="46.8" x14ac:dyDescent="0.3">
      <c r="A26" s="16" t="s">
        <v>19</v>
      </c>
      <c r="B26" s="20" t="s">
        <v>89</v>
      </c>
      <c r="C26" s="17" t="s">
        <v>43</v>
      </c>
      <c r="D26" s="18">
        <v>1</v>
      </c>
      <c r="E26" s="17"/>
      <c r="F26" s="19">
        <f>E26*D26</f>
        <v>0</v>
      </c>
    </row>
    <row r="27" spans="1:6" ht="31.2" x14ac:dyDescent="0.3">
      <c r="A27" s="16" t="s">
        <v>20</v>
      </c>
      <c r="B27" s="20" t="s">
        <v>64</v>
      </c>
      <c r="C27" s="17" t="s">
        <v>42</v>
      </c>
      <c r="D27" s="18">
        <v>3</v>
      </c>
      <c r="E27" s="17"/>
      <c r="F27" s="19">
        <f>E27*D27</f>
        <v>0</v>
      </c>
    </row>
    <row r="28" spans="1:6" ht="15.6" x14ac:dyDescent="0.3">
      <c r="A28" s="54"/>
      <c r="B28" s="128" t="s">
        <v>70</v>
      </c>
      <c r="C28" s="129"/>
      <c r="D28" s="129"/>
      <c r="E28" s="130"/>
      <c r="F28" s="55">
        <f>SUM(F26:F27)</f>
        <v>0</v>
      </c>
    </row>
    <row r="29" spans="1:6" ht="15.6" x14ac:dyDescent="0.3">
      <c r="A29" s="57">
        <v>6</v>
      </c>
      <c r="B29" s="65" t="s">
        <v>18</v>
      </c>
      <c r="C29" s="59"/>
      <c r="D29" s="60"/>
      <c r="E29" s="60"/>
      <c r="F29" s="61"/>
    </row>
    <row r="30" spans="1:6" ht="78" x14ac:dyDescent="0.3">
      <c r="A30" s="16" t="s">
        <v>22</v>
      </c>
      <c r="B30" s="22" t="s">
        <v>83</v>
      </c>
      <c r="C30" s="17" t="s">
        <v>42</v>
      </c>
      <c r="D30" s="18">
        <v>1</v>
      </c>
      <c r="E30" s="17"/>
      <c r="F30" s="19">
        <f>E30*D30</f>
        <v>0</v>
      </c>
    </row>
    <row r="31" spans="1:6" ht="46.8" x14ac:dyDescent="0.3">
      <c r="A31" s="16" t="s">
        <v>114</v>
      </c>
      <c r="B31" s="78" t="s">
        <v>82</v>
      </c>
      <c r="C31" s="17" t="s">
        <v>42</v>
      </c>
      <c r="D31" s="18">
        <v>1</v>
      </c>
      <c r="E31" s="17"/>
      <c r="F31" s="19">
        <f>E31*D31</f>
        <v>0</v>
      </c>
    </row>
    <row r="32" spans="1:6" ht="15.6" x14ac:dyDescent="0.3">
      <c r="A32" s="54"/>
      <c r="B32" s="131" t="s">
        <v>71</v>
      </c>
      <c r="C32" s="132"/>
      <c r="D32" s="132"/>
      <c r="E32" s="133"/>
      <c r="F32" s="55">
        <f>SUM(F30:F31)</f>
        <v>0</v>
      </c>
    </row>
    <row r="33" spans="1:6" ht="16.5" customHeight="1" x14ac:dyDescent="0.3">
      <c r="A33" s="49">
        <v>7</v>
      </c>
      <c r="B33" s="23" t="s">
        <v>34</v>
      </c>
      <c r="C33" s="12"/>
      <c r="D33" s="13"/>
      <c r="E33" s="13"/>
      <c r="F33" s="14"/>
    </row>
    <row r="34" spans="1:6" ht="15.6" x14ac:dyDescent="0.3">
      <c r="A34" s="16" t="s">
        <v>29</v>
      </c>
      <c r="B34" s="46" t="s">
        <v>39</v>
      </c>
      <c r="C34" s="11" t="s">
        <v>42</v>
      </c>
      <c r="D34" s="10">
        <v>1</v>
      </c>
      <c r="E34" s="11"/>
      <c r="F34" s="19">
        <f>E34*D34</f>
        <v>0</v>
      </c>
    </row>
    <row r="35" spans="1:6" ht="15.6" x14ac:dyDescent="0.3">
      <c r="A35" s="16" t="s">
        <v>30</v>
      </c>
      <c r="B35" s="46" t="s">
        <v>40</v>
      </c>
      <c r="C35" s="11" t="s">
        <v>9</v>
      </c>
      <c r="D35" s="10">
        <v>1</v>
      </c>
      <c r="E35" s="11"/>
      <c r="F35" s="19">
        <f t="shared" ref="F35:F36" si="2">E35*D35</f>
        <v>0</v>
      </c>
    </row>
    <row r="36" spans="1:6" ht="31.2" x14ac:dyDescent="0.3">
      <c r="A36" s="16" t="s">
        <v>31</v>
      </c>
      <c r="B36" s="45" t="s">
        <v>41</v>
      </c>
      <c r="C36" s="11" t="s">
        <v>9</v>
      </c>
      <c r="D36" s="10">
        <v>1</v>
      </c>
      <c r="E36" s="11"/>
      <c r="F36" s="19">
        <f t="shared" si="2"/>
        <v>0</v>
      </c>
    </row>
    <row r="37" spans="1:6" ht="15.6" x14ac:dyDescent="0.3">
      <c r="A37" s="54"/>
      <c r="B37" s="113" t="s">
        <v>72</v>
      </c>
      <c r="C37" s="114"/>
      <c r="D37" s="114"/>
      <c r="E37" s="115"/>
      <c r="F37" s="55">
        <f>SUM(F34:F36)</f>
        <v>0</v>
      </c>
    </row>
    <row r="38" spans="1:6" ht="16.2" x14ac:dyDescent="0.35">
      <c r="A38" s="16"/>
      <c r="B38" s="116"/>
      <c r="C38" s="117"/>
      <c r="D38" s="117"/>
      <c r="E38" s="118"/>
      <c r="F38" s="2"/>
    </row>
    <row r="39" spans="1:6" ht="15.6" x14ac:dyDescent="0.3">
      <c r="A39" s="4" t="s">
        <v>4</v>
      </c>
      <c r="B39" s="4" t="s">
        <v>5</v>
      </c>
      <c r="C39" s="5"/>
      <c r="D39" s="6"/>
      <c r="E39" s="6"/>
      <c r="F39" s="7">
        <f>F37+F32+F28+F24+F15+F9+F6</f>
        <v>0</v>
      </c>
    </row>
    <row r="40" spans="1:6" ht="15.6" x14ac:dyDescent="0.3">
      <c r="A40" s="5"/>
      <c r="B40" s="4"/>
      <c r="C40" s="5"/>
      <c r="D40" s="5"/>
      <c r="E40" s="5"/>
      <c r="F40" s="7"/>
    </row>
    <row r="41" spans="1:6" ht="15.6" x14ac:dyDescent="0.3">
      <c r="A41" s="4" t="s">
        <v>6</v>
      </c>
      <c r="B41" s="4"/>
      <c r="C41" s="5"/>
      <c r="D41" s="5"/>
      <c r="E41" s="5"/>
      <c r="F41" s="7"/>
    </row>
    <row r="42" spans="1:6" ht="15.6" x14ac:dyDescent="0.3">
      <c r="A42" s="4" t="s">
        <v>4</v>
      </c>
      <c r="B42" s="4" t="s">
        <v>5</v>
      </c>
      <c r="C42" s="5"/>
      <c r="D42" s="6"/>
      <c r="E42" s="6"/>
      <c r="F42" s="7"/>
    </row>
    <row r="43" spans="1:6" ht="15.6" x14ac:dyDescent="0.3">
      <c r="A43" s="5"/>
      <c r="B43" s="4"/>
      <c r="C43" s="5"/>
      <c r="D43" s="5"/>
      <c r="E43" s="5"/>
      <c r="F43" s="7"/>
    </row>
    <row r="44" spans="1:6" ht="15.6" x14ac:dyDescent="0.3">
      <c r="A44" s="4" t="s">
        <v>6</v>
      </c>
      <c r="B44" s="4"/>
      <c r="C44" s="5"/>
      <c r="D44" s="5"/>
      <c r="E44" s="5"/>
      <c r="F44" s="7"/>
    </row>
  </sheetData>
  <mergeCells count="15">
    <mergeCell ref="B37:E37"/>
    <mergeCell ref="B38:E38"/>
    <mergeCell ref="A1:F1"/>
    <mergeCell ref="A2:A3"/>
    <mergeCell ref="B2:B3"/>
    <mergeCell ref="C2:C3"/>
    <mergeCell ref="D2:D3"/>
    <mergeCell ref="E2:E3"/>
    <mergeCell ref="F2:F3"/>
    <mergeCell ref="B15:E15"/>
    <mergeCell ref="B24:E24"/>
    <mergeCell ref="B28:E28"/>
    <mergeCell ref="B32:E32"/>
    <mergeCell ref="B6:E6"/>
    <mergeCell ref="B9:E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opLeftCell="A37" workbookViewId="0">
      <selection activeCell="C51" sqref="C5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19" t="s">
        <v>98</v>
      </c>
      <c r="B1" s="119"/>
      <c r="C1" s="119"/>
      <c r="D1" s="119"/>
      <c r="E1" s="119"/>
      <c r="F1" s="119"/>
    </row>
    <row r="2" spans="1:6" x14ac:dyDescent="0.3">
      <c r="A2" s="120" t="s">
        <v>0</v>
      </c>
      <c r="B2" s="120" t="s">
        <v>23</v>
      </c>
      <c r="C2" s="110" t="s">
        <v>7</v>
      </c>
      <c r="D2" s="108" t="s">
        <v>58</v>
      </c>
      <c r="E2" s="108" t="s">
        <v>1</v>
      </c>
      <c r="F2" s="108" t="s">
        <v>2</v>
      </c>
    </row>
    <row r="3" spans="1:6" x14ac:dyDescent="0.3">
      <c r="A3" s="121"/>
      <c r="B3" s="121"/>
      <c r="C3" s="109"/>
      <c r="D3" s="109"/>
      <c r="E3" s="109"/>
      <c r="F3" s="109"/>
    </row>
    <row r="4" spans="1:6" ht="18" customHeight="1" x14ac:dyDescent="0.3">
      <c r="A4" s="57">
        <v>1</v>
      </c>
      <c r="B4" s="58" t="s">
        <v>26</v>
      </c>
      <c r="C4" s="59"/>
      <c r="D4" s="60"/>
      <c r="E4" s="60"/>
      <c r="F4" s="61"/>
    </row>
    <row r="5" spans="1:6" ht="54" customHeight="1" x14ac:dyDescent="0.3">
      <c r="A5" s="16" t="s">
        <v>11</v>
      </c>
      <c r="B5" s="51" t="s">
        <v>90</v>
      </c>
      <c r="C5" s="17" t="s">
        <v>9</v>
      </c>
      <c r="D5" s="18">
        <v>1</v>
      </c>
      <c r="E5" s="17"/>
      <c r="F5" s="2">
        <f>E5*D5</f>
        <v>0</v>
      </c>
    </row>
    <row r="6" spans="1:6" ht="17.25" customHeight="1" x14ac:dyDescent="0.3">
      <c r="A6" s="54"/>
      <c r="B6" s="113" t="s">
        <v>66</v>
      </c>
      <c r="C6" s="114"/>
      <c r="D6" s="114"/>
      <c r="E6" s="115"/>
      <c r="F6" s="55">
        <f>SUM(F5)</f>
        <v>0</v>
      </c>
    </row>
    <row r="7" spans="1:6" ht="15.6" x14ac:dyDescent="0.3">
      <c r="A7" s="62">
        <v>2</v>
      </c>
      <c r="B7" s="73" t="s">
        <v>28</v>
      </c>
      <c r="C7" s="63"/>
      <c r="D7" s="63"/>
      <c r="E7" s="64"/>
      <c r="F7" s="56"/>
    </row>
    <row r="8" spans="1:6" ht="15.6" x14ac:dyDescent="0.3">
      <c r="A8" s="16" t="s">
        <v>13</v>
      </c>
      <c r="B8" s="47" t="s">
        <v>74</v>
      </c>
      <c r="C8" s="52" t="s">
        <v>9</v>
      </c>
      <c r="D8" s="53">
        <v>1</v>
      </c>
      <c r="E8" s="76"/>
      <c r="F8" s="2">
        <f>E8*D8</f>
        <v>0</v>
      </c>
    </row>
    <row r="9" spans="1:6" ht="15.6" x14ac:dyDescent="0.3">
      <c r="A9" s="54"/>
      <c r="B9" s="113" t="s">
        <v>68</v>
      </c>
      <c r="C9" s="114"/>
      <c r="D9" s="114"/>
      <c r="E9" s="115"/>
      <c r="F9" s="55">
        <f>SUM(F8)</f>
        <v>0</v>
      </c>
    </row>
    <row r="10" spans="1:6" ht="15.6" x14ac:dyDescent="0.3">
      <c r="A10" s="68">
        <v>4</v>
      </c>
      <c r="B10" s="69" t="s">
        <v>80</v>
      </c>
      <c r="C10" s="70"/>
      <c r="D10" s="60"/>
      <c r="E10" s="71"/>
      <c r="F10" s="61"/>
    </row>
    <row r="11" spans="1:6" ht="46.8" x14ac:dyDescent="0.3">
      <c r="A11" s="16" t="s">
        <v>15</v>
      </c>
      <c r="B11" s="72" t="s">
        <v>75</v>
      </c>
      <c r="C11" s="17" t="s">
        <v>9</v>
      </c>
      <c r="D11" s="50">
        <v>1</v>
      </c>
      <c r="E11" s="17"/>
      <c r="F11" s="2">
        <f t="shared" ref="F11:F13" si="0">E11*D11</f>
        <v>0</v>
      </c>
    </row>
    <row r="12" spans="1:6" ht="93.6" x14ac:dyDescent="0.3">
      <c r="A12" s="16" t="s">
        <v>16</v>
      </c>
      <c r="B12" s="46" t="s">
        <v>76</v>
      </c>
      <c r="C12" s="17" t="s">
        <v>61</v>
      </c>
      <c r="D12" s="18">
        <v>1</v>
      </c>
      <c r="E12" s="17"/>
      <c r="F12" s="2">
        <f t="shared" si="0"/>
        <v>0</v>
      </c>
    </row>
    <row r="13" spans="1:6" ht="78" x14ac:dyDescent="0.3">
      <c r="A13" s="16" t="s">
        <v>17</v>
      </c>
      <c r="B13" s="9" t="s">
        <v>10</v>
      </c>
      <c r="C13" s="17" t="s">
        <v>62</v>
      </c>
      <c r="D13" s="18">
        <v>42</v>
      </c>
      <c r="E13" s="17"/>
      <c r="F13" s="2">
        <f t="shared" si="0"/>
        <v>0</v>
      </c>
    </row>
    <row r="14" spans="1:6" ht="24" customHeight="1" x14ac:dyDescent="0.3">
      <c r="A14" s="16" t="s">
        <v>27</v>
      </c>
      <c r="B14" s="46" t="s">
        <v>32</v>
      </c>
      <c r="C14" s="17" t="s">
        <v>62</v>
      </c>
      <c r="D14" s="18" t="s">
        <v>65</v>
      </c>
      <c r="E14" s="77"/>
      <c r="F14" s="2"/>
    </row>
    <row r="15" spans="1:6" ht="15.6" x14ac:dyDescent="0.3">
      <c r="A15" s="54"/>
      <c r="B15" s="122" t="s">
        <v>69</v>
      </c>
      <c r="C15" s="123"/>
      <c r="D15" s="123"/>
      <c r="E15" s="124"/>
      <c r="F15" s="55">
        <f>SUM(F11:F14)</f>
        <v>0</v>
      </c>
    </row>
    <row r="16" spans="1:6" ht="15.6" x14ac:dyDescent="0.3">
      <c r="A16" s="57">
        <v>5</v>
      </c>
      <c r="B16" s="67" t="s">
        <v>8</v>
      </c>
      <c r="C16" s="59"/>
      <c r="D16" s="60"/>
      <c r="E16" s="60"/>
      <c r="F16" s="61"/>
    </row>
    <row r="17" spans="1:6" ht="31.2" x14ac:dyDescent="0.3">
      <c r="A17" s="16" t="s">
        <v>19</v>
      </c>
      <c r="B17" s="48" t="s">
        <v>77</v>
      </c>
      <c r="C17" s="17" t="s">
        <v>42</v>
      </c>
      <c r="D17" s="18">
        <v>1</v>
      </c>
      <c r="E17" s="17"/>
      <c r="F17" s="2">
        <f t="shared" ref="F17:F23" si="1">E17*D17</f>
        <v>0</v>
      </c>
    </row>
    <row r="18" spans="1:6" ht="65.400000000000006" x14ac:dyDescent="0.3">
      <c r="A18" s="16" t="s">
        <v>20</v>
      </c>
      <c r="B18" s="46" t="s">
        <v>78</v>
      </c>
      <c r="C18" s="17" t="s">
        <v>42</v>
      </c>
      <c r="D18" s="18">
        <v>1</v>
      </c>
      <c r="E18" s="17"/>
      <c r="F18" s="2">
        <f t="shared" si="1"/>
        <v>0</v>
      </c>
    </row>
    <row r="19" spans="1:6" ht="46.8" x14ac:dyDescent="0.3">
      <c r="A19" s="16" t="s">
        <v>21</v>
      </c>
      <c r="B19" s="8" t="s">
        <v>46</v>
      </c>
      <c r="C19" s="17" t="s">
        <v>88</v>
      </c>
      <c r="D19" s="18">
        <v>700</v>
      </c>
      <c r="E19" s="17"/>
      <c r="F19" s="2">
        <f t="shared" si="1"/>
        <v>0</v>
      </c>
    </row>
    <row r="20" spans="1:6" ht="78" x14ac:dyDescent="0.3">
      <c r="A20" s="16" t="s">
        <v>33</v>
      </c>
      <c r="B20" s="21" t="s">
        <v>91</v>
      </c>
      <c r="C20" s="17" t="s">
        <v>62</v>
      </c>
      <c r="D20" s="18">
        <v>60</v>
      </c>
      <c r="E20" s="17"/>
      <c r="F20" s="2">
        <f t="shared" si="1"/>
        <v>0</v>
      </c>
    </row>
    <row r="21" spans="1:6" ht="15.6" x14ac:dyDescent="0.3">
      <c r="A21" s="16" t="s">
        <v>84</v>
      </c>
      <c r="B21" s="1" t="s">
        <v>92</v>
      </c>
      <c r="C21" s="17" t="s">
        <v>42</v>
      </c>
      <c r="D21" s="18">
        <v>1</v>
      </c>
      <c r="E21" s="17"/>
      <c r="F21" s="2">
        <f t="shared" si="1"/>
        <v>0</v>
      </c>
    </row>
    <row r="22" spans="1:6" ht="93.6" x14ac:dyDescent="0.3">
      <c r="A22" s="16" t="s">
        <v>85</v>
      </c>
      <c r="B22" s="46" t="s">
        <v>79</v>
      </c>
      <c r="C22" s="17" t="s">
        <v>43</v>
      </c>
      <c r="D22" s="18">
        <v>1</v>
      </c>
      <c r="E22" s="17"/>
      <c r="F22" s="2">
        <f t="shared" si="1"/>
        <v>0</v>
      </c>
    </row>
    <row r="23" spans="1:6" ht="46.8" x14ac:dyDescent="0.3">
      <c r="A23" s="16" t="s">
        <v>86</v>
      </c>
      <c r="B23" s="46" t="s">
        <v>81</v>
      </c>
      <c r="C23" s="17" t="s">
        <v>42</v>
      </c>
      <c r="D23" s="18">
        <v>1</v>
      </c>
      <c r="E23" s="17"/>
      <c r="F23" s="2">
        <f t="shared" si="1"/>
        <v>0</v>
      </c>
    </row>
    <row r="24" spans="1:6" ht="15.6" x14ac:dyDescent="0.3">
      <c r="A24" s="54"/>
      <c r="B24" s="125" t="s">
        <v>70</v>
      </c>
      <c r="C24" s="126"/>
      <c r="D24" s="126"/>
      <c r="E24" s="127"/>
      <c r="F24" s="55">
        <f>SUM(F17:F23)</f>
        <v>0</v>
      </c>
    </row>
    <row r="25" spans="1:6" ht="15.6" x14ac:dyDescent="0.3">
      <c r="A25" s="57">
        <v>6</v>
      </c>
      <c r="B25" s="66" t="s">
        <v>63</v>
      </c>
      <c r="C25" s="59"/>
      <c r="D25" s="60"/>
      <c r="E25" s="60"/>
      <c r="F25" s="61"/>
    </row>
    <row r="26" spans="1:6" ht="46.8" x14ac:dyDescent="0.3">
      <c r="A26" s="16" t="s">
        <v>22</v>
      </c>
      <c r="B26" s="20" t="s">
        <v>89</v>
      </c>
      <c r="C26" s="17" t="s">
        <v>43</v>
      </c>
      <c r="D26" s="18">
        <v>1</v>
      </c>
      <c r="E26" s="17"/>
      <c r="F26" s="2">
        <f t="shared" ref="F26:F27" si="2">E26*D26</f>
        <v>0</v>
      </c>
    </row>
    <row r="27" spans="1:6" ht="31.2" x14ac:dyDescent="0.3">
      <c r="A27" s="16" t="s">
        <v>45</v>
      </c>
      <c r="B27" s="20" t="s">
        <v>64</v>
      </c>
      <c r="C27" s="17" t="s">
        <v>42</v>
      </c>
      <c r="D27" s="18">
        <v>3</v>
      </c>
      <c r="E27" s="17"/>
      <c r="F27" s="2">
        <f t="shared" si="2"/>
        <v>0</v>
      </c>
    </row>
    <row r="28" spans="1:6" ht="15.6" x14ac:dyDescent="0.3">
      <c r="A28" s="54"/>
      <c r="B28" s="128" t="s">
        <v>71</v>
      </c>
      <c r="C28" s="129"/>
      <c r="D28" s="129"/>
      <c r="E28" s="130"/>
      <c r="F28" s="55">
        <f>SUM(F26:F27)</f>
        <v>0</v>
      </c>
    </row>
    <row r="29" spans="1:6" ht="15.6" x14ac:dyDescent="0.3">
      <c r="A29" s="57">
        <v>7</v>
      </c>
      <c r="B29" s="65" t="s">
        <v>18</v>
      </c>
      <c r="C29" s="59"/>
      <c r="D29" s="60"/>
      <c r="E29" s="60"/>
      <c r="F29" s="61"/>
    </row>
    <row r="30" spans="1:6" ht="78" x14ac:dyDescent="0.3">
      <c r="A30" s="16" t="s">
        <v>29</v>
      </c>
      <c r="B30" s="22" t="s">
        <v>83</v>
      </c>
      <c r="C30" s="17" t="s">
        <v>42</v>
      </c>
      <c r="D30" s="18">
        <v>1</v>
      </c>
      <c r="E30" s="17"/>
      <c r="F30" s="2">
        <f t="shared" ref="F30:F31" si="3">E30*D30</f>
        <v>0</v>
      </c>
    </row>
    <row r="31" spans="1:6" ht="46.8" x14ac:dyDescent="0.3">
      <c r="A31" s="16" t="s">
        <v>30</v>
      </c>
      <c r="B31" s="78" t="s">
        <v>82</v>
      </c>
      <c r="C31" s="17" t="s">
        <v>42</v>
      </c>
      <c r="D31" s="18">
        <v>1</v>
      </c>
      <c r="E31" s="17"/>
      <c r="F31" s="2">
        <f t="shared" si="3"/>
        <v>0</v>
      </c>
    </row>
    <row r="32" spans="1:6" ht="15.6" x14ac:dyDescent="0.3">
      <c r="A32" s="54" t="s">
        <v>31</v>
      </c>
      <c r="B32" s="131" t="s">
        <v>72</v>
      </c>
      <c r="C32" s="132"/>
      <c r="D32" s="132"/>
      <c r="E32" s="133"/>
      <c r="F32" s="55">
        <f>SUM(F30:F31)</f>
        <v>0</v>
      </c>
    </row>
    <row r="33" spans="1:6" ht="18.75" customHeight="1" x14ac:dyDescent="0.3">
      <c r="A33" s="49">
        <v>8</v>
      </c>
      <c r="B33" s="23" t="s">
        <v>34</v>
      </c>
      <c r="C33" s="12"/>
      <c r="D33" s="13"/>
      <c r="E33" s="13"/>
      <c r="F33" s="14"/>
    </row>
    <row r="34" spans="1:6" ht="15.6" x14ac:dyDescent="0.3">
      <c r="A34" s="16" t="s">
        <v>35</v>
      </c>
      <c r="B34" s="46" t="s">
        <v>39</v>
      </c>
      <c r="C34" s="11" t="s">
        <v>42</v>
      </c>
      <c r="D34" s="10">
        <v>1</v>
      </c>
      <c r="E34" s="11"/>
      <c r="F34" s="2">
        <f t="shared" ref="F34:F36" si="4">E34*D34</f>
        <v>0</v>
      </c>
    </row>
    <row r="35" spans="1:6" ht="15.6" x14ac:dyDescent="0.3">
      <c r="A35" s="16" t="s">
        <v>36</v>
      </c>
      <c r="B35" s="46" t="s">
        <v>40</v>
      </c>
      <c r="C35" s="11" t="s">
        <v>9</v>
      </c>
      <c r="D35" s="10">
        <v>1</v>
      </c>
      <c r="E35" s="11"/>
      <c r="F35" s="2">
        <f t="shared" si="4"/>
        <v>0</v>
      </c>
    </row>
    <row r="36" spans="1:6" ht="31.2" x14ac:dyDescent="0.3">
      <c r="A36" s="16" t="s">
        <v>37</v>
      </c>
      <c r="B36" s="45" t="s">
        <v>41</v>
      </c>
      <c r="C36" s="11" t="s">
        <v>9</v>
      </c>
      <c r="D36" s="10">
        <v>1</v>
      </c>
      <c r="E36" s="11"/>
      <c r="F36" s="2">
        <f t="shared" si="4"/>
        <v>0</v>
      </c>
    </row>
    <row r="37" spans="1:6" ht="15.6" x14ac:dyDescent="0.3">
      <c r="A37" s="54" t="s">
        <v>38</v>
      </c>
      <c r="B37" s="113" t="s">
        <v>87</v>
      </c>
      <c r="C37" s="114"/>
      <c r="D37" s="114"/>
      <c r="E37" s="115"/>
      <c r="F37" s="55">
        <f>SUM(F34:F36)</f>
        <v>0</v>
      </c>
    </row>
    <row r="38" spans="1:6" ht="16.2" x14ac:dyDescent="0.35">
      <c r="A38" s="16"/>
      <c r="B38" s="116"/>
      <c r="C38" s="117"/>
      <c r="D38" s="117"/>
      <c r="E38" s="118"/>
      <c r="F38" s="2"/>
    </row>
    <row r="39" spans="1:6" ht="15.6" x14ac:dyDescent="0.3">
      <c r="A39" s="4" t="s">
        <v>4</v>
      </c>
      <c r="B39" s="4" t="s">
        <v>5</v>
      </c>
      <c r="C39" s="5"/>
      <c r="D39" s="6"/>
      <c r="E39" s="6"/>
      <c r="F39" s="7">
        <f>F37+F32+F28+F24+F15+F9+F6</f>
        <v>0</v>
      </c>
    </row>
    <row r="40" spans="1:6" ht="15.6" x14ac:dyDescent="0.3">
      <c r="A40" s="5"/>
      <c r="B40" s="4"/>
      <c r="C40" s="5"/>
      <c r="D40" s="5"/>
      <c r="E40" s="5"/>
      <c r="F40" s="7"/>
    </row>
    <row r="41" spans="1:6" ht="15.6" x14ac:dyDescent="0.3">
      <c r="A41" s="4" t="s">
        <v>6</v>
      </c>
      <c r="B41" s="4"/>
      <c r="C41" s="5"/>
      <c r="D41" s="5"/>
      <c r="E41" s="5"/>
      <c r="F41" s="7"/>
    </row>
    <row r="42" spans="1:6" ht="15.6" x14ac:dyDescent="0.3">
      <c r="A42" s="4" t="s">
        <v>4</v>
      </c>
      <c r="B42" s="4" t="s">
        <v>5</v>
      </c>
      <c r="C42" s="5"/>
      <c r="D42" s="6"/>
      <c r="E42" s="6"/>
      <c r="F42" s="7"/>
    </row>
    <row r="43" spans="1:6" ht="15.6" x14ac:dyDescent="0.3">
      <c r="A43" s="5"/>
      <c r="B43" s="4"/>
      <c r="C43" s="5"/>
      <c r="D43" s="5"/>
      <c r="E43" s="5"/>
      <c r="F43" s="7"/>
    </row>
    <row r="44" spans="1:6" ht="15.6" x14ac:dyDescent="0.3">
      <c r="A44" s="4" t="s">
        <v>6</v>
      </c>
      <c r="B44" s="4"/>
      <c r="C44" s="5"/>
      <c r="D44" s="5"/>
      <c r="E44" s="5"/>
      <c r="F44" s="7"/>
    </row>
  </sheetData>
  <mergeCells count="15">
    <mergeCell ref="B38:E38"/>
    <mergeCell ref="A1:F1"/>
    <mergeCell ref="A2:A3"/>
    <mergeCell ref="B2:B3"/>
    <mergeCell ref="C2:C3"/>
    <mergeCell ref="D2:D3"/>
    <mergeCell ref="E2:E3"/>
    <mergeCell ref="F2:F3"/>
    <mergeCell ref="B6:E6"/>
    <mergeCell ref="B9:E9"/>
    <mergeCell ref="B15:E15"/>
    <mergeCell ref="B24:E24"/>
    <mergeCell ref="B28:E28"/>
    <mergeCell ref="B32:E32"/>
    <mergeCell ref="B37:E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topLeftCell="A37" workbookViewId="0">
      <selection activeCell="B15" sqref="B15:E15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19" t="s">
        <v>100</v>
      </c>
      <c r="B1" s="119"/>
      <c r="C1" s="119"/>
      <c r="D1" s="119"/>
      <c r="E1" s="119"/>
      <c r="F1" s="119"/>
    </row>
    <row r="2" spans="1:6" x14ac:dyDescent="0.3">
      <c r="A2" s="120" t="s">
        <v>0</v>
      </c>
      <c r="B2" s="120" t="s">
        <v>23</v>
      </c>
      <c r="C2" s="110" t="s">
        <v>7</v>
      </c>
      <c r="D2" s="108" t="s">
        <v>58</v>
      </c>
      <c r="E2" s="108" t="s">
        <v>1</v>
      </c>
      <c r="F2" s="108" t="s">
        <v>2</v>
      </c>
    </row>
    <row r="3" spans="1:6" x14ac:dyDescent="0.3">
      <c r="A3" s="121"/>
      <c r="B3" s="121"/>
      <c r="C3" s="109"/>
      <c r="D3" s="109"/>
      <c r="E3" s="109"/>
      <c r="F3" s="109"/>
    </row>
    <row r="4" spans="1:6" ht="21" customHeight="1" x14ac:dyDescent="0.3">
      <c r="A4" s="57">
        <v>1</v>
      </c>
      <c r="B4" s="58" t="s">
        <v>26</v>
      </c>
      <c r="C4" s="59"/>
      <c r="D4" s="60"/>
      <c r="E4" s="60"/>
      <c r="F4" s="61"/>
    </row>
    <row r="5" spans="1:6" ht="54" customHeight="1" x14ac:dyDescent="0.3">
      <c r="A5" s="16" t="s">
        <v>11</v>
      </c>
      <c r="B5" s="51" t="s">
        <v>90</v>
      </c>
      <c r="C5" s="17" t="s">
        <v>9</v>
      </c>
      <c r="D5" s="18">
        <v>1</v>
      </c>
      <c r="E5" s="17"/>
      <c r="F5" s="2">
        <f>D5*E5</f>
        <v>0</v>
      </c>
    </row>
    <row r="6" spans="1:6" ht="17.25" customHeight="1" x14ac:dyDescent="0.3">
      <c r="A6" s="54"/>
      <c r="B6" s="113" t="s">
        <v>66</v>
      </c>
      <c r="C6" s="114"/>
      <c r="D6" s="114"/>
      <c r="E6" s="115"/>
      <c r="F6" s="55">
        <f>SUM(F5)</f>
        <v>0</v>
      </c>
    </row>
    <row r="7" spans="1:6" ht="15.6" x14ac:dyDescent="0.3">
      <c r="A7" s="62">
        <v>2</v>
      </c>
      <c r="B7" s="73" t="s">
        <v>28</v>
      </c>
      <c r="C7" s="63"/>
      <c r="D7" s="63"/>
      <c r="E7" s="64"/>
      <c r="F7" s="56"/>
    </row>
    <row r="8" spans="1:6" ht="15.6" x14ac:dyDescent="0.3">
      <c r="A8" s="16" t="s">
        <v>13</v>
      </c>
      <c r="B8" s="47" t="s">
        <v>74</v>
      </c>
      <c r="C8" s="52" t="s">
        <v>9</v>
      </c>
      <c r="D8" s="53">
        <v>1</v>
      </c>
      <c r="E8" s="76"/>
      <c r="F8" s="2">
        <f>D8*E8</f>
        <v>0</v>
      </c>
    </row>
    <row r="9" spans="1:6" ht="15.6" x14ac:dyDescent="0.3">
      <c r="A9" s="54"/>
      <c r="B9" s="113" t="s">
        <v>67</v>
      </c>
      <c r="C9" s="114"/>
      <c r="D9" s="114"/>
      <c r="E9" s="115"/>
      <c r="F9" s="55">
        <f>SUM(F8)</f>
        <v>0</v>
      </c>
    </row>
    <row r="10" spans="1:6" ht="15.6" x14ac:dyDescent="0.3">
      <c r="A10" s="68">
        <v>3</v>
      </c>
      <c r="B10" s="69" t="s">
        <v>80</v>
      </c>
      <c r="C10" s="70"/>
      <c r="D10" s="60"/>
      <c r="E10" s="71"/>
      <c r="F10" s="61"/>
    </row>
    <row r="11" spans="1:6" ht="46.8" x14ac:dyDescent="0.3">
      <c r="A11" s="16" t="s">
        <v>14</v>
      </c>
      <c r="B11" s="72" t="s">
        <v>75</v>
      </c>
      <c r="C11" s="17" t="s">
        <v>9</v>
      </c>
      <c r="D11" s="50">
        <v>1</v>
      </c>
      <c r="E11" s="17"/>
      <c r="F11" s="2">
        <f t="shared" ref="F11:F14" si="0">D11*E11</f>
        <v>0</v>
      </c>
    </row>
    <row r="12" spans="1:6" ht="93.6" x14ac:dyDescent="0.3">
      <c r="A12" s="16" t="s">
        <v>108</v>
      </c>
      <c r="B12" s="46" t="s">
        <v>76</v>
      </c>
      <c r="C12" s="17" t="s">
        <v>61</v>
      </c>
      <c r="D12" s="18">
        <v>1</v>
      </c>
      <c r="E12" s="17"/>
      <c r="F12" s="2">
        <f t="shared" si="0"/>
        <v>0</v>
      </c>
    </row>
    <row r="13" spans="1:6" ht="78" x14ac:dyDescent="0.3">
      <c r="A13" s="16" t="s">
        <v>109</v>
      </c>
      <c r="B13" s="9" t="s">
        <v>10</v>
      </c>
      <c r="C13" s="17" t="s">
        <v>62</v>
      </c>
      <c r="D13" s="18">
        <v>20</v>
      </c>
      <c r="E13" s="17"/>
      <c r="F13" s="2">
        <f t="shared" si="0"/>
        <v>0</v>
      </c>
    </row>
    <row r="14" spans="1:6" ht="57" customHeight="1" x14ac:dyDescent="0.3">
      <c r="A14" s="16" t="s">
        <v>110</v>
      </c>
      <c r="B14" s="46" t="s">
        <v>32</v>
      </c>
      <c r="C14" s="17" t="s">
        <v>62</v>
      </c>
      <c r="D14" s="18">
        <v>2.64</v>
      </c>
      <c r="E14" s="77"/>
      <c r="F14" s="2">
        <f t="shared" si="0"/>
        <v>0</v>
      </c>
    </row>
    <row r="15" spans="1:6" ht="15.6" x14ac:dyDescent="0.3">
      <c r="A15" s="54"/>
      <c r="B15" s="122" t="s">
        <v>68</v>
      </c>
      <c r="C15" s="123"/>
      <c r="D15" s="123"/>
      <c r="E15" s="124"/>
      <c r="F15" s="55">
        <f>SUM(F11:F14)</f>
        <v>0</v>
      </c>
    </row>
    <row r="16" spans="1:6" ht="15.6" x14ac:dyDescent="0.3">
      <c r="A16" s="57">
        <v>4</v>
      </c>
      <c r="B16" s="67" t="s">
        <v>8</v>
      </c>
      <c r="C16" s="59"/>
      <c r="D16" s="60"/>
      <c r="E16" s="60"/>
      <c r="F16" s="61"/>
    </row>
    <row r="17" spans="1:6" ht="31.2" x14ac:dyDescent="0.3">
      <c r="A17" s="16" t="s">
        <v>15</v>
      </c>
      <c r="B17" s="48" t="s">
        <v>77</v>
      </c>
      <c r="C17" s="17" t="s">
        <v>42</v>
      </c>
      <c r="D17" s="18">
        <v>1</v>
      </c>
      <c r="E17" s="17"/>
      <c r="F17" s="2">
        <f t="shared" ref="F17:F23" si="1">D17*E17</f>
        <v>0</v>
      </c>
    </row>
    <row r="18" spans="1:6" ht="65.400000000000006" x14ac:dyDescent="0.3">
      <c r="A18" s="16" t="s">
        <v>16</v>
      </c>
      <c r="B18" s="46" t="s">
        <v>78</v>
      </c>
      <c r="C18" s="17" t="s">
        <v>42</v>
      </c>
      <c r="D18" s="18">
        <v>1</v>
      </c>
      <c r="E18" s="17"/>
      <c r="F18" s="2">
        <f t="shared" si="1"/>
        <v>0</v>
      </c>
    </row>
    <row r="19" spans="1:6" ht="46.8" x14ac:dyDescent="0.3">
      <c r="A19" s="16" t="s">
        <v>17</v>
      </c>
      <c r="B19" s="8" t="s">
        <v>46</v>
      </c>
      <c r="C19" s="17" t="s">
        <v>88</v>
      </c>
      <c r="D19" s="18">
        <v>700</v>
      </c>
      <c r="E19" s="17"/>
      <c r="F19" s="2">
        <f t="shared" si="1"/>
        <v>0</v>
      </c>
    </row>
    <row r="20" spans="1:6" ht="78" x14ac:dyDescent="0.3">
      <c r="A20" s="16" t="s">
        <v>27</v>
      </c>
      <c r="B20" s="21" t="s">
        <v>91</v>
      </c>
      <c r="C20" s="17" t="s">
        <v>62</v>
      </c>
      <c r="D20" s="18">
        <v>60</v>
      </c>
      <c r="E20" s="17"/>
      <c r="F20" s="2">
        <f t="shared" si="1"/>
        <v>0</v>
      </c>
    </row>
    <row r="21" spans="1:6" ht="15.6" x14ac:dyDescent="0.3">
      <c r="A21" s="16" t="s">
        <v>111</v>
      </c>
      <c r="B21" s="1" t="s">
        <v>92</v>
      </c>
      <c r="C21" s="17" t="s">
        <v>42</v>
      </c>
      <c r="D21" s="18">
        <v>1</v>
      </c>
      <c r="E21" s="17"/>
      <c r="F21" s="2">
        <f t="shared" si="1"/>
        <v>0</v>
      </c>
    </row>
    <row r="22" spans="1:6" ht="93.6" x14ac:dyDescent="0.3">
      <c r="A22" s="16" t="s">
        <v>112</v>
      </c>
      <c r="B22" s="46" t="s">
        <v>79</v>
      </c>
      <c r="C22" s="17" t="s">
        <v>43</v>
      </c>
      <c r="D22" s="18">
        <v>1</v>
      </c>
      <c r="E22" s="17"/>
      <c r="F22" s="2">
        <f t="shared" si="1"/>
        <v>0</v>
      </c>
    </row>
    <row r="23" spans="1:6" ht="46.8" x14ac:dyDescent="0.3">
      <c r="A23" s="16" t="s">
        <v>113</v>
      </c>
      <c r="B23" s="46" t="s">
        <v>81</v>
      </c>
      <c r="C23" s="17" t="s">
        <v>42</v>
      </c>
      <c r="D23" s="18">
        <v>1</v>
      </c>
      <c r="E23" s="17"/>
      <c r="F23" s="2">
        <f t="shared" si="1"/>
        <v>0</v>
      </c>
    </row>
    <row r="24" spans="1:6" ht="15.6" x14ac:dyDescent="0.3">
      <c r="A24" s="54"/>
      <c r="B24" s="125" t="s">
        <v>69</v>
      </c>
      <c r="C24" s="126"/>
      <c r="D24" s="126"/>
      <c r="E24" s="127"/>
      <c r="F24" s="55">
        <f>SUM(F17:F23)</f>
        <v>0</v>
      </c>
    </row>
    <row r="25" spans="1:6" ht="15.6" x14ac:dyDescent="0.3">
      <c r="A25" s="57">
        <v>5</v>
      </c>
      <c r="B25" s="66" t="s">
        <v>63</v>
      </c>
      <c r="C25" s="59"/>
      <c r="D25" s="60"/>
      <c r="E25" s="60"/>
      <c r="F25" s="61"/>
    </row>
    <row r="26" spans="1:6" ht="46.8" x14ac:dyDescent="0.3">
      <c r="A26" s="16" t="s">
        <v>19</v>
      </c>
      <c r="B26" s="20" t="s">
        <v>89</v>
      </c>
      <c r="C26" s="17" t="s">
        <v>88</v>
      </c>
      <c r="D26" s="18">
        <v>1300</v>
      </c>
      <c r="E26" s="17"/>
      <c r="F26" s="2">
        <f t="shared" ref="F26:F27" si="2">D26*E26</f>
        <v>0</v>
      </c>
    </row>
    <row r="27" spans="1:6" ht="31.2" x14ac:dyDescent="0.3">
      <c r="A27" s="16" t="s">
        <v>20</v>
      </c>
      <c r="B27" s="20" t="s">
        <v>64</v>
      </c>
      <c r="C27" s="17" t="s">
        <v>42</v>
      </c>
      <c r="D27" s="18">
        <v>3</v>
      </c>
      <c r="E27" s="17"/>
      <c r="F27" s="2">
        <f t="shared" si="2"/>
        <v>0</v>
      </c>
    </row>
    <row r="28" spans="1:6" ht="15.6" x14ac:dyDescent="0.3">
      <c r="A28" s="54"/>
      <c r="B28" s="128" t="s">
        <v>70</v>
      </c>
      <c r="C28" s="129"/>
      <c r="D28" s="129"/>
      <c r="E28" s="130"/>
      <c r="F28" s="55">
        <f>SUM(F26:F27)</f>
        <v>0</v>
      </c>
    </row>
    <row r="29" spans="1:6" ht="15.6" x14ac:dyDescent="0.3">
      <c r="A29" s="57">
        <v>6</v>
      </c>
      <c r="B29" s="65" t="s">
        <v>18</v>
      </c>
      <c r="C29" s="59"/>
      <c r="D29" s="60"/>
      <c r="E29" s="60"/>
      <c r="F29" s="61"/>
    </row>
    <row r="30" spans="1:6" ht="78" x14ac:dyDescent="0.3">
      <c r="A30" s="16" t="s">
        <v>22</v>
      </c>
      <c r="B30" s="22" t="s">
        <v>83</v>
      </c>
      <c r="C30" s="17" t="s">
        <v>42</v>
      </c>
      <c r="D30" s="18">
        <v>1</v>
      </c>
      <c r="E30" s="17"/>
      <c r="F30" s="2">
        <f t="shared" ref="F30:F31" si="3">D30*E30</f>
        <v>0</v>
      </c>
    </row>
    <row r="31" spans="1:6" ht="46.8" x14ac:dyDescent="0.3">
      <c r="A31" s="16" t="s">
        <v>114</v>
      </c>
      <c r="B31" s="22" t="s">
        <v>82</v>
      </c>
      <c r="C31" s="17" t="s">
        <v>42</v>
      </c>
      <c r="D31" s="18">
        <v>1</v>
      </c>
      <c r="E31" s="17"/>
      <c r="F31" s="2">
        <f t="shared" si="3"/>
        <v>0</v>
      </c>
    </row>
    <row r="32" spans="1:6" ht="15.6" x14ac:dyDescent="0.3">
      <c r="A32" s="54"/>
      <c r="B32" s="131" t="s">
        <v>71</v>
      </c>
      <c r="C32" s="132"/>
      <c r="D32" s="132"/>
      <c r="E32" s="133"/>
      <c r="F32" s="55">
        <f>SUM(F30:F31)</f>
        <v>0</v>
      </c>
    </row>
    <row r="33" spans="1:6" ht="18" customHeight="1" x14ac:dyDescent="0.3">
      <c r="A33" s="49">
        <v>7</v>
      </c>
      <c r="B33" s="23" t="s">
        <v>34</v>
      </c>
      <c r="C33" s="12"/>
      <c r="D33" s="13"/>
      <c r="E33" s="13"/>
      <c r="F33" s="14"/>
    </row>
    <row r="34" spans="1:6" ht="15.6" x14ac:dyDescent="0.3">
      <c r="A34" s="16" t="s">
        <v>29</v>
      </c>
      <c r="B34" s="46" t="s">
        <v>39</v>
      </c>
      <c r="C34" s="11" t="s">
        <v>42</v>
      </c>
      <c r="D34" s="10">
        <v>1</v>
      </c>
      <c r="E34" s="11"/>
      <c r="F34" s="2">
        <f t="shared" ref="F34:F36" si="4">D34*E34</f>
        <v>0</v>
      </c>
    </row>
    <row r="35" spans="1:6" ht="15.6" x14ac:dyDescent="0.3">
      <c r="A35" s="16" t="s">
        <v>30</v>
      </c>
      <c r="B35" s="46" t="s">
        <v>40</v>
      </c>
      <c r="C35" s="11" t="s">
        <v>9</v>
      </c>
      <c r="D35" s="10">
        <v>1</v>
      </c>
      <c r="E35" s="11"/>
      <c r="F35" s="2">
        <f t="shared" si="4"/>
        <v>0</v>
      </c>
    </row>
    <row r="36" spans="1:6" ht="31.2" x14ac:dyDescent="0.3">
      <c r="A36" s="16" t="s">
        <v>31</v>
      </c>
      <c r="B36" s="45" t="s">
        <v>41</v>
      </c>
      <c r="C36" s="11" t="s">
        <v>9</v>
      </c>
      <c r="D36" s="10">
        <v>1</v>
      </c>
      <c r="E36" s="11"/>
      <c r="F36" s="2">
        <f t="shared" si="4"/>
        <v>0</v>
      </c>
    </row>
    <row r="37" spans="1:6" ht="15.6" x14ac:dyDescent="0.3">
      <c r="A37" s="54"/>
      <c r="B37" s="113" t="s">
        <v>72</v>
      </c>
      <c r="C37" s="114"/>
      <c r="D37" s="114"/>
      <c r="E37" s="115"/>
      <c r="F37" s="55">
        <f>SUM(F34:F36)</f>
        <v>0</v>
      </c>
    </row>
    <row r="38" spans="1:6" ht="16.2" x14ac:dyDescent="0.35">
      <c r="A38" s="16"/>
      <c r="B38" s="116"/>
      <c r="C38" s="117"/>
      <c r="D38" s="117"/>
      <c r="E38" s="118"/>
      <c r="F38" s="2"/>
    </row>
    <row r="39" spans="1:6" ht="15.6" x14ac:dyDescent="0.3">
      <c r="A39" s="4" t="s">
        <v>4</v>
      </c>
      <c r="B39" s="4" t="s">
        <v>5</v>
      </c>
      <c r="C39" s="5"/>
      <c r="D39" s="6"/>
      <c r="E39" s="6"/>
      <c r="F39" s="7">
        <f>F37+F32+F28+F24+F15+F9+F6</f>
        <v>0</v>
      </c>
    </row>
    <row r="40" spans="1:6" ht="15.6" x14ac:dyDescent="0.3">
      <c r="A40" s="5"/>
      <c r="B40" s="4"/>
      <c r="C40" s="5"/>
      <c r="D40" s="5"/>
      <c r="E40" s="5"/>
      <c r="F40" s="7"/>
    </row>
    <row r="41" spans="1:6" ht="15.6" x14ac:dyDescent="0.3">
      <c r="A41" s="4" t="s">
        <v>6</v>
      </c>
      <c r="B41" s="4"/>
      <c r="C41" s="5"/>
      <c r="D41" s="5"/>
      <c r="E41" s="5"/>
      <c r="F41" s="7"/>
    </row>
    <row r="42" spans="1:6" ht="15.6" x14ac:dyDescent="0.3">
      <c r="A42" s="4" t="s">
        <v>4</v>
      </c>
      <c r="B42" s="4" t="s">
        <v>5</v>
      </c>
      <c r="C42" s="5"/>
      <c r="D42" s="6"/>
      <c r="E42" s="6"/>
      <c r="F42" s="7"/>
    </row>
    <row r="43" spans="1:6" ht="15.6" x14ac:dyDescent="0.3">
      <c r="A43" s="5"/>
      <c r="B43" s="4"/>
      <c r="C43" s="5"/>
      <c r="D43" s="5"/>
      <c r="E43" s="5"/>
      <c r="F43" s="7"/>
    </row>
    <row r="44" spans="1:6" ht="15.6" x14ac:dyDescent="0.3">
      <c r="A44" s="4" t="s">
        <v>6</v>
      </c>
      <c r="B44" s="4"/>
      <c r="C44" s="5"/>
      <c r="D44" s="5"/>
      <c r="E44" s="5"/>
      <c r="F44" s="7"/>
    </row>
  </sheetData>
  <mergeCells count="15">
    <mergeCell ref="B38:E38"/>
    <mergeCell ref="A1:F1"/>
    <mergeCell ref="A2:A3"/>
    <mergeCell ref="B2:B3"/>
    <mergeCell ref="C2:C3"/>
    <mergeCell ref="D2:D3"/>
    <mergeCell ref="E2:E3"/>
    <mergeCell ref="F2:F3"/>
    <mergeCell ref="B6:E6"/>
    <mergeCell ref="B9:E9"/>
    <mergeCell ref="B15:E15"/>
    <mergeCell ref="B24:E24"/>
    <mergeCell ref="B28:E28"/>
    <mergeCell ref="B32:E32"/>
    <mergeCell ref="B37:E3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19" t="s">
        <v>99</v>
      </c>
      <c r="B1" s="119"/>
      <c r="C1" s="119"/>
      <c r="D1" s="119"/>
      <c r="E1" s="119"/>
      <c r="F1" s="119"/>
    </row>
    <row r="2" spans="1:6" x14ac:dyDescent="0.3">
      <c r="A2" s="120" t="s">
        <v>0</v>
      </c>
      <c r="B2" s="120" t="s">
        <v>23</v>
      </c>
      <c r="C2" s="110" t="s">
        <v>7</v>
      </c>
      <c r="D2" s="108" t="s">
        <v>58</v>
      </c>
      <c r="E2" s="108" t="s">
        <v>1</v>
      </c>
      <c r="F2" s="108" t="s">
        <v>2</v>
      </c>
    </row>
    <row r="3" spans="1:6" x14ac:dyDescent="0.3">
      <c r="A3" s="121"/>
      <c r="B3" s="121"/>
      <c r="C3" s="109"/>
      <c r="D3" s="109"/>
      <c r="E3" s="109"/>
      <c r="F3" s="109"/>
    </row>
    <row r="4" spans="1:6" ht="21" customHeight="1" x14ac:dyDescent="0.3">
      <c r="A4" s="57">
        <v>1</v>
      </c>
      <c r="B4" s="58" t="s">
        <v>26</v>
      </c>
      <c r="C4" s="59"/>
      <c r="D4" s="60"/>
      <c r="E4" s="60"/>
      <c r="F4" s="61"/>
    </row>
    <row r="5" spans="1:6" ht="18" customHeight="1" x14ac:dyDescent="0.3">
      <c r="A5" s="16" t="s">
        <v>11</v>
      </c>
      <c r="B5" s="74" t="s">
        <v>3</v>
      </c>
      <c r="C5" s="17" t="s">
        <v>9</v>
      </c>
      <c r="D5" s="18">
        <v>1</v>
      </c>
      <c r="E5" s="17"/>
      <c r="F5" s="2">
        <f>D5*E5</f>
        <v>0</v>
      </c>
    </row>
    <row r="6" spans="1:6" ht="60.75" customHeight="1" x14ac:dyDescent="0.3">
      <c r="A6" s="16" t="s">
        <v>12</v>
      </c>
      <c r="B6" s="51" t="s">
        <v>93</v>
      </c>
      <c r="C6" s="17" t="s">
        <v>9</v>
      </c>
      <c r="D6" s="18">
        <v>1</v>
      </c>
      <c r="E6" s="17"/>
      <c r="F6" s="2">
        <f>D6*E6</f>
        <v>0</v>
      </c>
    </row>
    <row r="7" spans="1:6" ht="15.6" x14ac:dyDescent="0.3">
      <c r="A7" s="54"/>
      <c r="B7" s="113" t="s">
        <v>66</v>
      </c>
      <c r="C7" s="114"/>
      <c r="D7" s="114"/>
      <c r="E7" s="115"/>
      <c r="F7" s="55">
        <f>SUM(F5:F6)</f>
        <v>0</v>
      </c>
    </row>
    <row r="8" spans="1:6" ht="15.6" x14ac:dyDescent="0.3">
      <c r="A8" s="62">
        <v>2</v>
      </c>
      <c r="B8" s="73" t="s">
        <v>28</v>
      </c>
      <c r="C8" s="63"/>
      <c r="D8" s="63"/>
      <c r="E8" s="64"/>
      <c r="F8" s="56"/>
    </row>
    <row r="9" spans="1:6" ht="15.6" x14ac:dyDescent="0.3">
      <c r="A9" s="16" t="s">
        <v>13</v>
      </c>
      <c r="B9" s="47" t="s">
        <v>74</v>
      </c>
      <c r="C9" s="52" t="s">
        <v>9</v>
      </c>
      <c r="D9" s="53">
        <v>1</v>
      </c>
      <c r="E9" s="76"/>
      <c r="F9" s="2">
        <f>D9*E9</f>
        <v>0</v>
      </c>
    </row>
    <row r="10" spans="1:6" ht="15.6" x14ac:dyDescent="0.3">
      <c r="A10" s="54"/>
      <c r="B10" s="113" t="s">
        <v>67</v>
      </c>
      <c r="C10" s="114"/>
      <c r="D10" s="114"/>
      <c r="E10" s="115"/>
      <c r="F10" s="55">
        <f>SUM(F9)</f>
        <v>0</v>
      </c>
    </row>
    <row r="11" spans="1:6" ht="15.6" x14ac:dyDescent="0.3">
      <c r="A11" s="68">
        <v>3</v>
      </c>
      <c r="B11" s="69" t="s">
        <v>80</v>
      </c>
      <c r="C11" s="70"/>
      <c r="D11" s="60"/>
      <c r="E11" s="71"/>
      <c r="F11" s="61"/>
    </row>
    <row r="12" spans="1:6" ht="46.8" x14ac:dyDescent="0.3">
      <c r="A12" s="16" t="s">
        <v>14</v>
      </c>
      <c r="B12" s="72" t="s">
        <v>75</v>
      </c>
      <c r="C12" s="17" t="s">
        <v>9</v>
      </c>
      <c r="D12" s="50">
        <v>1</v>
      </c>
      <c r="E12" s="17"/>
      <c r="F12" s="2">
        <f>D12*E12</f>
        <v>0</v>
      </c>
    </row>
    <row r="13" spans="1:6" ht="93.6" x14ac:dyDescent="0.3">
      <c r="A13" s="16" t="s">
        <v>108</v>
      </c>
      <c r="B13" s="46" t="s">
        <v>76</v>
      </c>
      <c r="C13" s="17" t="s">
        <v>61</v>
      </c>
      <c r="D13" s="18">
        <v>1</v>
      </c>
      <c r="E13" s="17"/>
      <c r="F13" s="2">
        <f>D13*E13</f>
        <v>0</v>
      </c>
    </row>
    <row r="14" spans="1:6" ht="78" x14ac:dyDescent="0.3">
      <c r="A14" s="16" t="s">
        <v>109</v>
      </c>
      <c r="B14" s="9" t="s">
        <v>10</v>
      </c>
      <c r="C14" s="17" t="s">
        <v>62</v>
      </c>
      <c r="D14" s="18">
        <v>20</v>
      </c>
      <c r="E14" s="17"/>
      <c r="F14" s="2">
        <f>D14*E14</f>
        <v>0</v>
      </c>
    </row>
    <row r="15" spans="1:6" ht="30.75" customHeight="1" x14ac:dyDescent="0.3">
      <c r="A15" s="16" t="s">
        <v>110</v>
      </c>
      <c r="B15" s="46" t="s">
        <v>32</v>
      </c>
      <c r="C15" s="17" t="s">
        <v>62</v>
      </c>
      <c r="D15" s="18">
        <v>2.64</v>
      </c>
      <c r="E15" s="77"/>
      <c r="F15" s="2"/>
    </row>
    <row r="16" spans="1:6" ht="15.6" x14ac:dyDescent="0.3">
      <c r="A16" s="54"/>
      <c r="B16" s="122" t="s">
        <v>68</v>
      </c>
      <c r="C16" s="123"/>
      <c r="D16" s="123"/>
      <c r="E16" s="124"/>
      <c r="F16" s="55">
        <f>SUM(F12:F15)</f>
        <v>0</v>
      </c>
    </row>
    <row r="17" spans="1:6" ht="15.6" x14ac:dyDescent="0.3">
      <c r="A17" s="57">
        <v>4</v>
      </c>
      <c r="B17" s="67" t="s">
        <v>8</v>
      </c>
      <c r="C17" s="59"/>
      <c r="D17" s="60"/>
      <c r="E17" s="60"/>
      <c r="F17" s="61"/>
    </row>
    <row r="18" spans="1:6" ht="31.2" x14ac:dyDescent="0.3">
      <c r="A18" s="16" t="s">
        <v>15</v>
      </c>
      <c r="B18" s="48" t="s">
        <v>77</v>
      </c>
      <c r="C18" s="17" t="s">
        <v>42</v>
      </c>
      <c r="D18" s="18">
        <v>1</v>
      </c>
      <c r="E18" s="17"/>
      <c r="F18" s="2">
        <f t="shared" ref="F18:F24" si="0">D18*E18</f>
        <v>0</v>
      </c>
    </row>
    <row r="19" spans="1:6" ht="65.400000000000006" x14ac:dyDescent="0.3">
      <c r="A19" s="16" t="s">
        <v>16</v>
      </c>
      <c r="B19" s="46" t="s">
        <v>78</v>
      </c>
      <c r="C19" s="17" t="s">
        <v>42</v>
      </c>
      <c r="D19" s="18">
        <v>1</v>
      </c>
      <c r="E19" s="17"/>
      <c r="F19" s="2">
        <f t="shared" si="0"/>
        <v>0</v>
      </c>
    </row>
    <row r="20" spans="1:6" ht="46.8" x14ac:dyDescent="0.3">
      <c r="A20" s="16" t="s">
        <v>17</v>
      </c>
      <c r="B20" s="8" t="s">
        <v>46</v>
      </c>
      <c r="C20" s="17" t="s">
        <v>9</v>
      </c>
      <c r="D20" s="18">
        <v>1</v>
      </c>
      <c r="E20" s="17"/>
      <c r="F20" s="2">
        <f t="shared" si="0"/>
        <v>0</v>
      </c>
    </row>
    <row r="21" spans="1:6" ht="78" x14ac:dyDescent="0.3">
      <c r="A21" s="16" t="s">
        <v>27</v>
      </c>
      <c r="B21" s="21" t="s">
        <v>96</v>
      </c>
      <c r="C21" s="17" t="s">
        <v>62</v>
      </c>
      <c r="D21" s="18">
        <v>60</v>
      </c>
      <c r="E21" s="17"/>
      <c r="F21" s="2">
        <f t="shared" si="0"/>
        <v>0</v>
      </c>
    </row>
    <row r="22" spans="1:6" ht="15.6" x14ac:dyDescent="0.3">
      <c r="A22" s="16" t="s">
        <v>111</v>
      </c>
      <c r="B22" s="75" t="s">
        <v>94</v>
      </c>
      <c r="C22" s="17" t="s">
        <v>42</v>
      </c>
      <c r="D22" s="18">
        <v>1</v>
      </c>
      <c r="E22" s="17"/>
      <c r="F22" s="2">
        <f t="shared" si="0"/>
        <v>0</v>
      </c>
    </row>
    <row r="23" spans="1:6" ht="93.6" x14ac:dyDescent="0.3">
      <c r="A23" s="16" t="s">
        <v>112</v>
      </c>
      <c r="B23" s="46" t="s">
        <v>79</v>
      </c>
      <c r="C23" s="17" t="s">
        <v>43</v>
      </c>
      <c r="D23" s="18">
        <v>1</v>
      </c>
      <c r="E23" s="17"/>
      <c r="F23" s="2">
        <f t="shared" si="0"/>
        <v>0</v>
      </c>
    </row>
    <row r="24" spans="1:6" ht="46.8" x14ac:dyDescent="0.3">
      <c r="A24" s="16" t="s">
        <v>113</v>
      </c>
      <c r="B24" s="46" t="s">
        <v>81</v>
      </c>
      <c r="C24" s="17" t="s">
        <v>42</v>
      </c>
      <c r="D24" s="18">
        <v>1</v>
      </c>
      <c r="E24" s="17"/>
      <c r="F24" s="2">
        <f t="shared" si="0"/>
        <v>0</v>
      </c>
    </row>
    <row r="25" spans="1:6" ht="15.6" x14ac:dyDescent="0.3">
      <c r="A25" s="54"/>
      <c r="B25" s="125" t="s">
        <v>69</v>
      </c>
      <c r="C25" s="126"/>
      <c r="D25" s="126"/>
      <c r="E25" s="127"/>
      <c r="F25" s="55">
        <f>SUM(F18:F24)</f>
        <v>0</v>
      </c>
    </row>
    <row r="26" spans="1:6" ht="15.6" x14ac:dyDescent="0.3">
      <c r="A26" s="57">
        <v>5</v>
      </c>
      <c r="B26" s="66" t="s">
        <v>63</v>
      </c>
      <c r="C26" s="59"/>
      <c r="D26" s="60"/>
      <c r="E26" s="60"/>
      <c r="F26" s="61"/>
    </row>
    <row r="27" spans="1:6" ht="31.2" x14ac:dyDescent="0.3">
      <c r="A27" s="16" t="s">
        <v>19</v>
      </c>
      <c r="B27" s="20" t="s">
        <v>95</v>
      </c>
      <c r="C27" s="17" t="s">
        <v>9</v>
      </c>
      <c r="D27" s="18">
        <v>1</v>
      </c>
      <c r="E27" s="17"/>
      <c r="F27" s="2">
        <f>D27*E27</f>
        <v>0</v>
      </c>
    </row>
    <row r="28" spans="1:6" ht="31.2" x14ac:dyDescent="0.3">
      <c r="A28" s="16" t="s">
        <v>20</v>
      </c>
      <c r="B28" s="20" t="s">
        <v>64</v>
      </c>
      <c r="C28" s="17" t="s">
        <v>42</v>
      </c>
      <c r="D28" s="18">
        <v>3</v>
      </c>
      <c r="E28" s="17"/>
      <c r="F28" s="2">
        <f>D28*E28</f>
        <v>0</v>
      </c>
    </row>
    <row r="29" spans="1:6" ht="15.6" x14ac:dyDescent="0.3">
      <c r="A29" s="54"/>
      <c r="B29" s="128" t="s">
        <v>70</v>
      </c>
      <c r="C29" s="129"/>
      <c r="D29" s="129"/>
      <c r="E29" s="130"/>
      <c r="F29" s="55">
        <f>SUM(F27:F28)</f>
        <v>0</v>
      </c>
    </row>
    <row r="30" spans="1:6" ht="15.6" x14ac:dyDescent="0.3">
      <c r="A30" s="57">
        <v>6</v>
      </c>
      <c r="B30" s="65" t="s">
        <v>18</v>
      </c>
      <c r="C30" s="59"/>
      <c r="D30" s="60"/>
      <c r="E30" s="60"/>
      <c r="F30" s="61"/>
    </row>
    <row r="31" spans="1:6" ht="78" x14ac:dyDescent="0.3">
      <c r="A31" s="16" t="s">
        <v>22</v>
      </c>
      <c r="B31" s="22" t="s">
        <v>83</v>
      </c>
      <c r="C31" s="17" t="s">
        <v>42</v>
      </c>
      <c r="D31" s="18">
        <v>1</v>
      </c>
      <c r="E31" s="17"/>
      <c r="F31" s="2">
        <f>D31*E31</f>
        <v>0</v>
      </c>
    </row>
    <row r="32" spans="1:6" ht="46.8" x14ac:dyDescent="0.3">
      <c r="A32" s="16" t="s">
        <v>114</v>
      </c>
      <c r="B32" s="22" t="s">
        <v>82</v>
      </c>
      <c r="C32" s="17" t="s">
        <v>42</v>
      </c>
      <c r="D32" s="18">
        <v>1</v>
      </c>
      <c r="E32" s="17"/>
      <c r="F32" s="2">
        <f>D32*E32</f>
        <v>0</v>
      </c>
    </row>
    <row r="33" spans="1:6" ht="15.6" x14ac:dyDescent="0.3">
      <c r="A33" s="54"/>
      <c r="B33" s="131" t="s">
        <v>71</v>
      </c>
      <c r="C33" s="132"/>
      <c r="D33" s="132"/>
      <c r="E33" s="133"/>
      <c r="F33" s="55">
        <f>SUM(F31:F32)</f>
        <v>0</v>
      </c>
    </row>
    <row r="34" spans="1:6" ht="24.75" customHeight="1" x14ac:dyDescent="0.3">
      <c r="A34" s="49">
        <v>7</v>
      </c>
      <c r="B34" s="23" t="s">
        <v>34</v>
      </c>
      <c r="C34" s="12"/>
      <c r="D34" s="13"/>
      <c r="E34" s="13"/>
      <c r="F34" s="14"/>
    </row>
    <row r="35" spans="1:6" ht="15.6" x14ac:dyDescent="0.3">
      <c r="A35" s="16" t="s">
        <v>29</v>
      </c>
      <c r="B35" s="46" t="s">
        <v>39</v>
      </c>
      <c r="C35" s="11" t="s">
        <v>42</v>
      </c>
      <c r="D35" s="10">
        <v>1</v>
      </c>
      <c r="E35" s="11"/>
      <c r="F35" s="2">
        <f>D35*E35</f>
        <v>0</v>
      </c>
    </row>
    <row r="36" spans="1:6" ht="15.6" x14ac:dyDescent="0.3">
      <c r="A36" s="16" t="s">
        <v>30</v>
      </c>
      <c r="B36" s="46" t="s">
        <v>40</v>
      </c>
      <c r="C36" s="11" t="s">
        <v>9</v>
      </c>
      <c r="D36" s="10">
        <v>1</v>
      </c>
      <c r="E36" s="11"/>
      <c r="F36" s="2">
        <f>D36*E36</f>
        <v>0</v>
      </c>
    </row>
    <row r="37" spans="1:6" ht="31.2" x14ac:dyDescent="0.3">
      <c r="A37" s="16" t="s">
        <v>31</v>
      </c>
      <c r="B37" s="45" t="s">
        <v>41</v>
      </c>
      <c r="C37" s="11" t="s">
        <v>9</v>
      </c>
      <c r="D37" s="10">
        <v>1</v>
      </c>
      <c r="E37" s="11"/>
      <c r="F37" s="2">
        <f>D37*E37</f>
        <v>0</v>
      </c>
    </row>
    <row r="38" spans="1:6" ht="15.6" x14ac:dyDescent="0.3">
      <c r="A38" s="54"/>
      <c r="B38" s="113" t="s">
        <v>72</v>
      </c>
      <c r="C38" s="114"/>
      <c r="D38" s="114"/>
      <c r="E38" s="115"/>
      <c r="F38" s="55">
        <f>SUM(F35:F37)</f>
        <v>0</v>
      </c>
    </row>
    <row r="39" spans="1:6" ht="16.2" x14ac:dyDescent="0.35">
      <c r="A39" s="16"/>
      <c r="B39" s="116"/>
      <c r="C39" s="117"/>
      <c r="D39" s="117"/>
      <c r="E39" s="118"/>
      <c r="F39" s="2"/>
    </row>
    <row r="40" spans="1:6" ht="15.6" x14ac:dyDescent="0.3">
      <c r="A40" s="4" t="s">
        <v>4</v>
      </c>
      <c r="B40" s="4" t="s">
        <v>5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6</v>
      </c>
      <c r="B42" s="4"/>
      <c r="C42" s="5"/>
      <c r="D42" s="5"/>
      <c r="E42" s="5"/>
      <c r="F42" s="7"/>
    </row>
  </sheetData>
  <mergeCells count="15">
    <mergeCell ref="B33:E33"/>
    <mergeCell ref="B38:E38"/>
    <mergeCell ref="B39:E39"/>
    <mergeCell ref="A1:F1"/>
    <mergeCell ref="A2:A3"/>
    <mergeCell ref="B2:B3"/>
    <mergeCell ref="C2:C3"/>
    <mergeCell ref="D2:D3"/>
    <mergeCell ref="E2:E3"/>
    <mergeCell ref="F2:F3"/>
    <mergeCell ref="B10:E10"/>
    <mergeCell ref="B7:E7"/>
    <mergeCell ref="B16:E16"/>
    <mergeCell ref="B25:E25"/>
    <mergeCell ref="B29:E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F45"/>
  <sheetViews>
    <sheetView topLeftCell="A37" workbookViewId="0">
      <selection activeCell="I11" sqref="I1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4" spans="1:6" ht="18" x14ac:dyDescent="0.35">
      <c r="A4" s="119" t="s">
        <v>101</v>
      </c>
      <c r="B4" s="119"/>
      <c r="C4" s="119"/>
      <c r="D4" s="119"/>
      <c r="E4" s="119"/>
      <c r="F4" s="119"/>
    </row>
    <row r="5" spans="1:6" ht="15" customHeight="1" x14ac:dyDescent="0.3">
      <c r="A5" s="120" t="s">
        <v>0</v>
      </c>
      <c r="B5" s="120" t="s">
        <v>23</v>
      </c>
      <c r="C5" s="110" t="s">
        <v>7</v>
      </c>
      <c r="D5" s="108" t="s">
        <v>58</v>
      </c>
      <c r="E5" s="108" t="s">
        <v>1</v>
      </c>
      <c r="F5" s="108" t="s">
        <v>2</v>
      </c>
    </row>
    <row r="6" spans="1:6" ht="27.75" customHeight="1" x14ac:dyDescent="0.3">
      <c r="A6" s="121"/>
      <c r="B6" s="121"/>
      <c r="C6" s="109"/>
      <c r="D6" s="109"/>
      <c r="E6" s="109"/>
      <c r="F6" s="109"/>
    </row>
    <row r="7" spans="1:6" ht="15.6" x14ac:dyDescent="0.3">
      <c r="A7" s="57">
        <v>1</v>
      </c>
      <c r="B7" s="58" t="s">
        <v>26</v>
      </c>
      <c r="C7" s="59"/>
      <c r="D7" s="60"/>
      <c r="E7" s="60"/>
      <c r="F7" s="61"/>
    </row>
    <row r="8" spans="1:6" ht="15.6" x14ac:dyDescent="0.3">
      <c r="A8" s="16" t="s">
        <v>11</v>
      </c>
      <c r="B8" s="74" t="s">
        <v>3</v>
      </c>
      <c r="C8" s="17" t="s">
        <v>9</v>
      </c>
      <c r="D8" s="18">
        <v>1</v>
      </c>
      <c r="E8" s="17"/>
      <c r="F8" s="2">
        <f>D8*E8</f>
        <v>0</v>
      </c>
    </row>
    <row r="9" spans="1:6" ht="62.4" x14ac:dyDescent="0.3">
      <c r="A9" s="16" t="s">
        <v>12</v>
      </c>
      <c r="B9" s="51" t="s">
        <v>93</v>
      </c>
      <c r="C9" s="17" t="s">
        <v>9</v>
      </c>
      <c r="D9" s="18">
        <v>1</v>
      </c>
      <c r="E9" s="17"/>
      <c r="F9" s="2">
        <f>D9*E9</f>
        <v>0</v>
      </c>
    </row>
    <row r="10" spans="1:6" ht="15.6" x14ac:dyDescent="0.3">
      <c r="A10" s="54"/>
      <c r="B10" s="113" t="s">
        <v>66</v>
      </c>
      <c r="C10" s="114"/>
      <c r="D10" s="114"/>
      <c r="E10" s="115"/>
      <c r="F10" s="55">
        <f>SUM(F8:F9)</f>
        <v>0</v>
      </c>
    </row>
    <row r="11" spans="1:6" ht="15.6" x14ac:dyDescent="0.3">
      <c r="A11" s="62">
        <v>2</v>
      </c>
      <c r="B11" s="73" t="s">
        <v>28</v>
      </c>
      <c r="C11" s="63"/>
      <c r="D11" s="63"/>
      <c r="E11" s="64"/>
      <c r="F11" s="56"/>
    </row>
    <row r="12" spans="1:6" ht="15.6" x14ac:dyDescent="0.3">
      <c r="A12" s="16" t="s">
        <v>13</v>
      </c>
      <c r="B12" s="47" t="s">
        <v>74</v>
      </c>
      <c r="C12" s="52" t="s">
        <v>9</v>
      </c>
      <c r="D12" s="53">
        <v>1</v>
      </c>
      <c r="E12" s="76"/>
      <c r="F12" s="2">
        <f>D12*E12</f>
        <v>0</v>
      </c>
    </row>
    <row r="13" spans="1:6" ht="15.6" x14ac:dyDescent="0.3">
      <c r="A13" s="54"/>
      <c r="B13" s="113" t="s">
        <v>67</v>
      </c>
      <c r="C13" s="114"/>
      <c r="D13" s="114"/>
      <c r="E13" s="115"/>
      <c r="F13" s="55">
        <f>SUM(F12)</f>
        <v>0</v>
      </c>
    </row>
    <row r="14" spans="1:6" ht="15.6" x14ac:dyDescent="0.3">
      <c r="A14" s="68">
        <v>3</v>
      </c>
      <c r="B14" s="69" t="s">
        <v>80</v>
      </c>
      <c r="C14" s="70"/>
      <c r="D14" s="60"/>
      <c r="E14" s="71"/>
      <c r="F14" s="61"/>
    </row>
    <row r="15" spans="1:6" ht="57" customHeight="1" x14ac:dyDescent="0.3">
      <c r="A15" s="16" t="s">
        <v>14</v>
      </c>
      <c r="B15" s="72" t="s">
        <v>75</v>
      </c>
      <c r="C15" s="17" t="s">
        <v>9</v>
      </c>
      <c r="D15" s="50">
        <v>1</v>
      </c>
      <c r="E15" s="17"/>
      <c r="F15" s="2">
        <f>D15*E15</f>
        <v>0</v>
      </c>
    </row>
    <row r="16" spans="1:6" ht="93.6" x14ac:dyDescent="0.3">
      <c r="A16" s="16" t="s">
        <v>108</v>
      </c>
      <c r="B16" s="46" t="s">
        <v>76</v>
      </c>
      <c r="C16" s="17" t="s">
        <v>61</v>
      </c>
      <c r="D16" s="18">
        <v>1</v>
      </c>
      <c r="E16" s="17"/>
      <c r="F16" s="2">
        <f>D16*E16</f>
        <v>0</v>
      </c>
    </row>
    <row r="17" spans="1:6" ht="78" x14ac:dyDescent="0.3">
      <c r="A17" s="16" t="s">
        <v>109</v>
      </c>
      <c r="B17" s="9" t="s">
        <v>10</v>
      </c>
      <c r="C17" s="17" t="s">
        <v>62</v>
      </c>
      <c r="D17" s="18">
        <v>20</v>
      </c>
      <c r="E17" s="17"/>
      <c r="F17" s="2">
        <f>D17*E17</f>
        <v>0</v>
      </c>
    </row>
    <row r="18" spans="1:6" ht="15.6" x14ac:dyDescent="0.3">
      <c r="A18" s="16" t="s">
        <v>110</v>
      </c>
      <c r="B18" s="46" t="s">
        <v>32</v>
      </c>
      <c r="C18" s="17" t="s">
        <v>62</v>
      </c>
      <c r="D18" s="18">
        <v>2.64</v>
      </c>
      <c r="E18" s="77"/>
      <c r="F18" s="2">
        <f>D18*E18</f>
        <v>0</v>
      </c>
    </row>
    <row r="19" spans="1:6" ht="15.6" x14ac:dyDescent="0.3">
      <c r="A19" s="54"/>
      <c r="B19" s="122" t="s">
        <v>68</v>
      </c>
      <c r="C19" s="123"/>
      <c r="D19" s="123"/>
      <c r="E19" s="124"/>
      <c r="F19" s="55">
        <f>SUM(F15:F18)</f>
        <v>0</v>
      </c>
    </row>
    <row r="20" spans="1:6" ht="15.6" x14ac:dyDescent="0.3">
      <c r="A20" s="57">
        <v>4</v>
      </c>
      <c r="B20" s="67" t="s">
        <v>8</v>
      </c>
      <c r="C20" s="59"/>
      <c r="D20" s="60"/>
      <c r="E20" s="60"/>
      <c r="F20" s="61"/>
    </row>
    <row r="21" spans="1:6" ht="31.2" x14ac:dyDescent="0.3">
      <c r="A21" s="16" t="s">
        <v>15</v>
      </c>
      <c r="B21" s="48" t="s">
        <v>77</v>
      </c>
      <c r="C21" s="17" t="s">
        <v>42</v>
      </c>
      <c r="D21" s="18">
        <v>1</v>
      </c>
      <c r="E21" s="17"/>
      <c r="F21" s="2">
        <f t="shared" ref="F21:F27" si="0">D21*E21</f>
        <v>0</v>
      </c>
    </row>
    <row r="22" spans="1:6" ht="65.400000000000006" x14ac:dyDescent="0.3">
      <c r="A22" s="16" t="s">
        <v>16</v>
      </c>
      <c r="B22" s="46" t="s">
        <v>78</v>
      </c>
      <c r="C22" s="17" t="s">
        <v>42</v>
      </c>
      <c r="D22" s="18">
        <v>1</v>
      </c>
      <c r="E22" s="17"/>
      <c r="F22" s="2">
        <f t="shared" si="0"/>
        <v>0</v>
      </c>
    </row>
    <row r="23" spans="1:6" ht="46.8" x14ac:dyDescent="0.3">
      <c r="A23" s="16" t="s">
        <v>17</v>
      </c>
      <c r="B23" s="8" t="s">
        <v>46</v>
      </c>
      <c r="C23" s="17" t="s">
        <v>9</v>
      </c>
      <c r="D23" s="18">
        <v>1</v>
      </c>
      <c r="E23" s="17"/>
      <c r="F23" s="2">
        <f t="shared" si="0"/>
        <v>0</v>
      </c>
    </row>
    <row r="24" spans="1:6" ht="78" x14ac:dyDescent="0.3">
      <c r="A24" s="16" t="s">
        <v>27</v>
      </c>
      <c r="B24" s="21" t="s">
        <v>96</v>
      </c>
      <c r="C24" s="17" t="s">
        <v>62</v>
      </c>
      <c r="D24" s="18">
        <v>60</v>
      </c>
      <c r="E24" s="17"/>
      <c r="F24" s="2">
        <f t="shared" si="0"/>
        <v>0</v>
      </c>
    </row>
    <row r="25" spans="1:6" ht="15.6" x14ac:dyDescent="0.3">
      <c r="A25" s="16" t="s">
        <v>111</v>
      </c>
      <c r="B25" s="75" t="s">
        <v>94</v>
      </c>
      <c r="C25" s="17" t="s">
        <v>42</v>
      </c>
      <c r="D25" s="18">
        <v>1</v>
      </c>
      <c r="E25" s="17"/>
      <c r="F25" s="2">
        <f t="shared" si="0"/>
        <v>0</v>
      </c>
    </row>
    <row r="26" spans="1:6" ht="93.6" x14ac:dyDescent="0.3">
      <c r="A26" s="16" t="s">
        <v>112</v>
      </c>
      <c r="B26" s="46" t="s">
        <v>79</v>
      </c>
      <c r="C26" s="17" t="s">
        <v>43</v>
      </c>
      <c r="D26" s="18">
        <v>1</v>
      </c>
      <c r="E26" s="17"/>
      <c r="F26" s="2">
        <f t="shared" si="0"/>
        <v>0</v>
      </c>
    </row>
    <row r="27" spans="1:6" ht="46.8" x14ac:dyDescent="0.3">
      <c r="A27" s="16" t="s">
        <v>113</v>
      </c>
      <c r="B27" s="46" t="s">
        <v>81</v>
      </c>
      <c r="C27" s="17" t="s">
        <v>42</v>
      </c>
      <c r="D27" s="18">
        <v>1</v>
      </c>
      <c r="E27" s="17"/>
      <c r="F27" s="2">
        <f t="shared" si="0"/>
        <v>0</v>
      </c>
    </row>
    <row r="28" spans="1:6" ht="15.6" x14ac:dyDescent="0.3">
      <c r="A28" s="54"/>
      <c r="B28" s="125" t="s">
        <v>69</v>
      </c>
      <c r="C28" s="126"/>
      <c r="D28" s="126"/>
      <c r="E28" s="127"/>
      <c r="F28" s="55">
        <f>SUM(F21:F27)</f>
        <v>0</v>
      </c>
    </row>
    <row r="29" spans="1:6" ht="15.6" x14ac:dyDescent="0.3">
      <c r="A29" s="57">
        <v>5</v>
      </c>
      <c r="B29" s="66" t="s">
        <v>63</v>
      </c>
      <c r="C29" s="59"/>
      <c r="D29" s="60"/>
      <c r="E29" s="60"/>
      <c r="F29" s="61"/>
    </row>
    <row r="30" spans="1:6" ht="31.2" x14ac:dyDescent="0.3">
      <c r="A30" s="16" t="s">
        <v>19</v>
      </c>
      <c r="B30" s="20" t="s">
        <v>95</v>
      </c>
      <c r="C30" s="17" t="s">
        <v>9</v>
      </c>
      <c r="D30" s="18">
        <v>1</v>
      </c>
      <c r="E30" s="17"/>
      <c r="F30" s="2">
        <f>D30*E30</f>
        <v>0</v>
      </c>
    </row>
    <row r="31" spans="1:6" ht="31.2" x14ac:dyDescent="0.3">
      <c r="A31" s="16" t="s">
        <v>20</v>
      </c>
      <c r="B31" s="20" t="s">
        <v>64</v>
      </c>
      <c r="C31" s="17" t="s">
        <v>42</v>
      </c>
      <c r="D31" s="18">
        <v>3</v>
      </c>
      <c r="E31" s="17"/>
      <c r="F31" s="2">
        <f>D31*E31</f>
        <v>0</v>
      </c>
    </row>
    <row r="32" spans="1:6" ht="15.6" x14ac:dyDescent="0.3">
      <c r="A32" s="54"/>
      <c r="B32" s="128" t="s">
        <v>70</v>
      </c>
      <c r="C32" s="129"/>
      <c r="D32" s="129"/>
      <c r="E32" s="130"/>
      <c r="F32" s="55">
        <f>SUM(F30:F31)</f>
        <v>0</v>
      </c>
    </row>
    <row r="33" spans="1:6" ht="15.6" x14ac:dyDescent="0.3">
      <c r="A33" s="57">
        <v>6</v>
      </c>
      <c r="B33" s="65" t="s">
        <v>18</v>
      </c>
      <c r="C33" s="59"/>
      <c r="D33" s="60"/>
      <c r="E33" s="60"/>
      <c r="F33" s="61"/>
    </row>
    <row r="34" spans="1:6" ht="77.25" customHeight="1" x14ac:dyDescent="0.3">
      <c r="A34" s="16" t="s">
        <v>22</v>
      </c>
      <c r="B34" s="22" t="s">
        <v>83</v>
      </c>
      <c r="C34" s="17" t="s">
        <v>42</v>
      </c>
      <c r="D34" s="18">
        <v>1</v>
      </c>
      <c r="E34" s="17"/>
      <c r="F34" s="2">
        <f>D34*E34</f>
        <v>0</v>
      </c>
    </row>
    <row r="35" spans="1:6" ht="46.8" x14ac:dyDescent="0.3">
      <c r="A35" s="16" t="s">
        <v>114</v>
      </c>
      <c r="B35" s="78" t="s">
        <v>82</v>
      </c>
      <c r="C35" s="17" t="s">
        <v>42</v>
      </c>
      <c r="D35" s="18">
        <v>1</v>
      </c>
      <c r="E35" s="17"/>
      <c r="F35" s="2">
        <f>D35*E35</f>
        <v>0</v>
      </c>
    </row>
    <row r="36" spans="1:6" ht="15.6" x14ac:dyDescent="0.3">
      <c r="A36" s="54"/>
      <c r="B36" s="131" t="s">
        <v>71</v>
      </c>
      <c r="C36" s="132"/>
      <c r="D36" s="132"/>
      <c r="E36" s="133"/>
      <c r="F36" s="55">
        <f>SUM(F34:F35)</f>
        <v>0</v>
      </c>
    </row>
    <row r="37" spans="1:6" ht="15.6" x14ac:dyDescent="0.3">
      <c r="A37" s="49">
        <v>7</v>
      </c>
      <c r="B37" s="23" t="s">
        <v>34</v>
      </c>
      <c r="C37" s="12"/>
      <c r="D37" s="13"/>
      <c r="E37" s="13"/>
      <c r="F37" s="14"/>
    </row>
    <row r="38" spans="1:6" ht="15.6" x14ac:dyDescent="0.3">
      <c r="A38" s="16" t="s">
        <v>29</v>
      </c>
      <c r="B38" s="46" t="s">
        <v>39</v>
      </c>
      <c r="C38" s="11" t="s">
        <v>42</v>
      </c>
      <c r="D38" s="10">
        <v>1</v>
      </c>
      <c r="E38" s="11"/>
      <c r="F38" s="2">
        <f>D38*E38</f>
        <v>0</v>
      </c>
    </row>
    <row r="39" spans="1:6" ht="15.6" x14ac:dyDescent="0.3">
      <c r="A39" s="16" t="s">
        <v>30</v>
      </c>
      <c r="B39" s="46" t="s">
        <v>40</v>
      </c>
      <c r="C39" s="11" t="s">
        <v>9</v>
      </c>
      <c r="D39" s="10">
        <v>1</v>
      </c>
      <c r="E39" s="11"/>
      <c r="F39" s="2">
        <f>D39*E39</f>
        <v>0</v>
      </c>
    </row>
    <row r="40" spans="1:6" ht="31.2" x14ac:dyDescent="0.3">
      <c r="A40" s="16" t="s">
        <v>31</v>
      </c>
      <c r="B40" s="45" t="s">
        <v>41</v>
      </c>
      <c r="C40" s="11" t="s">
        <v>9</v>
      </c>
      <c r="D40" s="10">
        <v>1</v>
      </c>
      <c r="E40" s="11"/>
      <c r="F40" s="2">
        <f>D40*E40</f>
        <v>0</v>
      </c>
    </row>
    <row r="41" spans="1:6" ht="15.6" x14ac:dyDescent="0.3">
      <c r="A41" s="54"/>
      <c r="B41" s="113" t="s">
        <v>72</v>
      </c>
      <c r="C41" s="114"/>
      <c r="D41" s="114"/>
      <c r="E41" s="115"/>
      <c r="F41" s="55">
        <f>SUM(F38:F40)</f>
        <v>0</v>
      </c>
    </row>
    <row r="42" spans="1:6" ht="16.2" x14ac:dyDescent="0.35">
      <c r="A42" s="16"/>
      <c r="B42" s="116"/>
      <c r="C42" s="117"/>
      <c r="D42" s="117"/>
      <c r="E42" s="118"/>
      <c r="F42" s="2"/>
    </row>
    <row r="43" spans="1:6" ht="15.6" x14ac:dyDescent="0.3">
      <c r="A43" s="4" t="s">
        <v>4</v>
      </c>
      <c r="B43" s="4" t="s">
        <v>5</v>
      </c>
      <c r="C43" s="5"/>
      <c r="D43" s="6"/>
      <c r="E43" s="6"/>
      <c r="F43" s="7">
        <f>F41+F36+F32+F28+F19+F13+F10</f>
        <v>0</v>
      </c>
    </row>
    <row r="44" spans="1:6" ht="15.6" x14ac:dyDescent="0.3">
      <c r="A44" s="5"/>
      <c r="B44" s="4"/>
      <c r="C44" s="5"/>
      <c r="D44" s="5"/>
      <c r="E44" s="5"/>
      <c r="F44" s="7"/>
    </row>
    <row r="45" spans="1:6" ht="15.6" x14ac:dyDescent="0.3">
      <c r="A45" s="4" t="s">
        <v>6</v>
      </c>
      <c r="B45" s="4"/>
      <c r="C45" s="5"/>
      <c r="D45" s="5"/>
      <c r="E45" s="5"/>
      <c r="F45" s="7"/>
    </row>
  </sheetData>
  <mergeCells count="15">
    <mergeCell ref="A4:F4"/>
    <mergeCell ref="A5:A6"/>
    <mergeCell ref="B5:B6"/>
    <mergeCell ref="C5:C6"/>
    <mergeCell ref="D5:D6"/>
    <mergeCell ref="E5:E6"/>
    <mergeCell ref="F5:F6"/>
    <mergeCell ref="B32:E32"/>
    <mergeCell ref="B36:E36"/>
    <mergeCell ref="B41:E41"/>
    <mergeCell ref="B42:E42"/>
    <mergeCell ref="B10:E10"/>
    <mergeCell ref="B13:E13"/>
    <mergeCell ref="B19:E19"/>
    <mergeCell ref="B28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RESUMO</vt:lpstr>
      <vt:lpstr>Preliminares</vt:lpstr>
      <vt:lpstr>MUSSAMBA</vt:lpstr>
      <vt:lpstr>NHACASSORO</vt:lpstr>
      <vt:lpstr>TROPA</vt:lpstr>
      <vt:lpstr>MUCEUNTOTO</vt:lpstr>
      <vt:lpstr>NHAMAGUDZUA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2025-06-09T13:18:51Z</dcterms:created>
  <dcterms:modified xsi:type="dcterms:W3CDTF">2025-06-09T13:18:56Z</dcterms:modified>
</cp:coreProperties>
</file>