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9D768065-15D3-4E1A-AA6C-7EE0C192BD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MO" sheetId="6" r:id="rId1"/>
    <sheet name="Preliminares" sheetId="7" r:id="rId2"/>
    <sheet name="ZIMPINGA 1" sheetId="3" r:id="rId3"/>
    <sheet name="CUZUANA" sheetId="4" r:id="rId4"/>
    <sheet name="MWEDZIWAGAR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7" l="1"/>
  <c r="F6" i="7"/>
  <c r="F5" i="7"/>
  <c r="F8" i="7" l="1"/>
  <c r="C11" i="6" s="1"/>
  <c r="F37" i="5"/>
  <c r="F36" i="5"/>
  <c r="F35" i="5"/>
  <c r="F32" i="5"/>
  <c r="F31" i="5"/>
  <c r="F33" i="5" s="1"/>
  <c r="F28" i="5"/>
  <c r="F27" i="5"/>
  <c r="F24" i="5"/>
  <c r="F23" i="5"/>
  <c r="F22" i="5"/>
  <c r="F21" i="5"/>
  <c r="F20" i="5"/>
  <c r="F19" i="5"/>
  <c r="F18" i="5"/>
  <c r="F15" i="5"/>
  <c r="F14" i="5"/>
  <c r="F13" i="5"/>
  <c r="F12" i="5"/>
  <c r="F9" i="5"/>
  <c r="F10" i="5" s="1"/>
  <c r="F6" i="5"/>
  <c r="F5" i="5"/>
  <c r="F37" i="4"/>
  <c r="F36" i="4"/>
  <c r="F35" i="4"/>
  <c r="F38" i="4" s="1"/>
  <c r="F32" i="4"/>
  <c r="F31" i="4"/>
  <c r="F28" i="4"/>
  <c r="F27" i="4"/>
  <c r="F29" i="4" s="1"/>
  <c r="F24" i="4"/>
  <c r="F23" i="4"/>
  <c r="F22" i="4"/>
  <c r="F21" i="4"/>
  <c r="F20" i="4"/>
  <c r="F19" i="4"/>
  <c r="F18" i="4"/>
  <c r="F15" i="4"/>
  <c r="F14" i="4"/>
  <c r="F13" i="4"/>
  <c r="F12" i="4"/>
  <c r="F9" i="4"/>
  <c r="F10" i="4" s="1"/>
  <c r="F6" i="4"/>
  <c r="F5" i="4"/>
  <c r="F7" i="4" s="1"/>
  <c r="F37" i="3"/>
  <c r="F36" i="3"/>
  <c r="F35" i="3"/>
  <c r="F32" i="3"/>
  <c r="F31" i="3"/>
  <c r="F28" i="3"/>
  <c r="F27" i="3"/>
  <c r="F24" i="3"/>
  <c r="F23" i="3"/>
  <c r="F22" i="3"/>
  <c r="F21" i="3"/>
  <c r="F20" i="3"/>
  <c r="F19" i="3"/>
  <c r="F18" i="3"/>
  <c r="F15" i="3"/>
  <c r="F14" i="3"/>
  <c r="F13" i="3"/>
  <c r="F12" i="3"/>
  <c r="F9" i="3"/>
  <c r="F10" i="3" s="1"/>
  <c r="F6" i="3"/>
  <c r="F5" i="3"/>
  <c r="F7" i="3" l="1"/>
  <c r="F25" i="5"/>
  <c r="F29" i="3"/>
  <c r="F7" i="5"/>
  <c r="F16" i="5"/>
  <c r="F29" i="5"/>
  <c r="F38" i="5"/>
  <c r="F25" i="4"/>
  <c r="F16" i="4"/>
  <c r="F33" i="4"/>
  <c r="F40" i="4" s="1"/>
  <c r="C13" i="6" s="1"/>
  <c r="F38" i="3"/>
  <c r="F33" i="3"/>
  <c r="F25" i="3"/>
  <c r="F16" i="3"/>
  <c r="F40" i="3" l="1"/>
  <c r="F40" i="5"/>
  <c r="C14" i="6" s="1"/>
  <c r="C12" i="6"/>
  <c r="C15" i="6" l="1"/>
  <c r="C17" i="6" s="1"/>
  <c r="C16" i="6"/>
  <c r="C18" i="6" l="1"/>
</calcChain>
</file>

<file path=xl/sharedStrings.xml><?xml version="1.0" encoding="utf-8"?>
<sst xmlns="http://schemas.openxmlformats.org/spreadsheetml/2006/main" count="298" uniqueCount="95">
  <si>
    <t>ITEM</t>
  </si>
  <si>
    <t>PRECO UNITARIO [MZN]</t>
  </si>
  <si>
    <t>PRECO GLOBAL TOTAL [MZN]</t>
  </si>
  <si>
    <t>PESQUISAS GEOFISICAS</t>
  </si>
  <si>
    <t>PG</t>
  </si>
  <si>
    <t>Total do preço Fixo</t>
  </si>
  <si>
    <t>PT</t>
  </si>
  <si>
    <t>UNIDADE</t>
  </si>
  <si>
    <t>CENTRO DISTRIBUIDOR</t>
  </si>
  <si>
    <t>Vg</t>
  </si>
  <si>
    <t>1.1</t>
  </si>
  <si>
    <t>1.2</t>
  </si>
  <si>
    <t>2.1</t>
  </si>
  <si>
    <t>3.1</t>
  </si>
  <si>
    <t>4.1</t>
  </si>
  <si>
    <t>4.2</t>
  </si>
  <si>
    <t>4.3</t>
  </si>
  <si>
    <t>OBRAS COMPLEMENTARES</t>
  </si>
  <si>
    <t>5.1</t>
  </si>
  <si>
    <t>5.2</t>
  </si>
  <si>
    <t>6.1</t>
  </si>
  <si>
    <t>DESIGNAÇÃO</t>
  </si>
  <si>
    <t>PRELIMINARES</t>
  </si>
  <si>
    <t>Fornecimento e instalação da placa metálica de identificação da obra com as seguintes medidas 2 x 1,5 m incluindo postes de  fixação metálicos com altura de 2 m da superfície. (Conforme Desenho)</t>
  </si>
  <si>
    <t>FURO DE CAPTAÇÃO DA ÁGUA</t>
  </si>
  <si>
    <t>4.4</t>
  </si>
  <si>
    <t>Elaboração do Projecto Executivo DO SISTEMA</t>
  </si>
  <si>
    <t>7.1</t>
  </si>
  <si>
    <t>7.2</t>
  </si>
  <si>
    <t>7.3</t>
  </si>
  <si>
    <t>Construção da caixa de proteção do furo e  para controlo de electrobombas,</t>
  </si>
  <si>
    <t xml:space="preserve">DIVERSOS                                          </t>
  </si>
  <si>
    <t>Preparação e fornecimento do manual de operação e manutenção do sistema.</t>
  </si>
  <si>
    <t>Treinamento e capacitação da Comissão de Gestão na operação e manutenção do Sistema</t>
  </si>
  <si>
    <t xml:space="preserve">Fornecimento de Kit Completo de manutenção que inclui todas a ferramentas para Canalizador e Electricista. </t>
  </si>
  <si>
    <t>un</t>
  </si>
  <si>
    <t>vg</t>
  </si>
  <si>
    <t>1.3</t>
  </si>
  <si>
    <t>Construção de conduta adutora de ligação do furo ao centro distribuidor (com materias e secções indicadas nas peças desenhadas/especificações técnicas) incluindo todos os acessórios para o pleno funcionamento.</t>
  </si>
  <si>
    <t>DONO DA OBRA</t>
  </si>
  <si>
    <t>PROGRAMA</t>
  </si>
  <si>
    <t>FINANCIADOR</t>
  </si>
  <si>
    <t>OBRA:</t>
  </si>
  <si>
    <t>CONTRATO:</t>
  </si>
  <si>
    <t>Item</t>
  </si>
  <si>
    <t>Descrição</t>
  </si>
  <si>
    <t>Preço Total (MT)</t>
  </si>
  <si>
    <t>TOTAL DOS TRABALHOS</t>
  </si>
  <si>
    <t>CONTINGÊNCIA 5%</t>
  </si>
  <si>
    <t xml:space="preserve">IVA 6,4% </t>
  </si>
  <si>
    <t xml:space="preserve">QUANTIDADE </t>
  </si>
  <si>
    <t>TOTAL GERAL</t>
  </si>
  <si>
    <t>EMPREITADA PARA DESENHO E CONSTRUÇÃO DE SISTEMAS DE ABASTECIMENTO DE ÁGUA MULTIUSO DE ENERGIA SOLAR EM COMUNIDADES  NO DISTRITO DE GONDOLA</t>
  </si>
  <si>
    <t>Construção da base, fornecimento e instalação de Placa de Inauguração (Marmore ou Granito 70x50 cm2 cerca de 100 letras) com dizeres  a serem fornecidos pelo dono da obra, incluindo KIT Completo de Inauguração.</t>
  </si>
  <si>
    <t>Un</t>
  </si>
  <si>
    <t>m²</t>
  </si>
  <si>
    <t>Rede de distribuição</t>
  </si>
  <si>
    <t>Construção de fontanários tipo PRONASAR.de duas Bicas, em alvenaria de bloco de cimento maciçado incluindo acessórios para o seu pleno funcionamento</t>
  </si>
  <si>
    <t>Rede de distribuição de água para abastecimento aos fontanários, lavatórios e bebedouros (quando incluso) em Tubo HDPE DN 4. classe CL 9 e respetivos acessórios de ligação</t>
  </si>
  <si>
    <t>Sub-total 1</t>
  </si>
  <si>
    <t>Sub-total 2</t>
  </si>
  <si>
    <t>Sub-total 3</t>
  </si>
  <si>
    <t>Sub-total 4</t>
  </si>
  <si>
    <t>Sub-total 5</t>
  </si>
  <si>
    <t>Sub-total 6</t>
  </si>
  <si>
    <t>Sub-total 7</t>
  </si>
  <si>
    <t>ZIMPINGA 1</t>
  </si>
  <si>
    <t>CUZUANA</t>
  </si>
  <si>
    <t>MWEDZIWAGARA</t>
  </si>
  <si>
    <t>Mobilização e Desmobilização do Empreiteiro incluindo a montagem, manunteção e desmontagem do Estaleiro todos os materiais e equipamentos necessários para implementação de medidas de HST (protecção pessoal, proteção contra incendio, primeiros socorros, sanitarios e equipamentos de monitoria, deve apresentar condicoes minimas para realizacao de reunioes de trabalho) e todos os serviços necessários para execução da obra.</t>
  </si>
  <si>
    <t xml:space="preserve">Elaboração do Projecto Executivo </t>
  </si>
  <si>
    <t>DESENHO E CONSTRUÇÃO DO FURO de captação incluindo o revestimento, limpeza, desenvolvimento, ensaio, analise da qualidade de agua (parametros fisico-quimicos, bateriologico e conductividade electrica) e todos os trabalhos complementares para o seu pleno funcionmento de acordo com TdR</t>
  </si>
  <si>
    <t xml:space="preserve">Fornecimento e instalação de uma central de painéis fotovoltaicos para accionar a eletrobomba flex (modelo hibrido) incluindo unidade de controlo tipo CU 200 ou similar, ligações e acessórios para o seu pleno funcionamento. </t>
  </si>
  <si>
    <t>Fornecimento e instalação de uma bomba eléctrica  conforme as caracteristicas indicadas a serem confirmadas pelo resultado do ensaio de caudal, considerando também a demanda diaria da água; unidade de controle de protecao de sobrecrga e contra descarga atmosférica ,  da marca GRUNDFOS, ou similares, incluindo cabo de ligação, painel de controlo, tubo de imersao,  eléctrodos de nivel, cablagem, tampa do furo, corda extensora, electrodo de terra e todo o material inerente  para o seu pleno funcionamento.</t>
  </si>
  <si>
    <r>
      <t>Fornecimento e instalação de depósitos plásticos verticais com capacidade de armazenamento de 10m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da marca Plastex ou similar, cor preta instalados sobre torre metálica, incluindo todas as ligações, Válvulas de seccionamento (marca cobra ou similar) e acessórios necessários para o seu pleno funcionamento.</t>
    </r>
  </si>
  <si>
    <t>Fornecimento e instalação de tubagem a vista - prumadas de recalque e de distribuicao (com materias e secções indicadas nas peças desenhadas/especificações técnicas) na torre metálica a partir do solo para o abastecimento do deposito e de cima para baixo para a rede de distribuição, inclui também a instalação do tubo de sobrecarga (ladrão), incluindo todos os acessórios para pleno funcionamento (curvas, uniões, Tes, abraçadeiras, etc.). Diametro da tubagem vide os desenhos</t>
  </si>
  <si>
    <t>Captacao, FORNECIMENTO E INSTALAÇÃO DO EQUIPAMENTO</t>
  </si>
  <si>
    <t>Fornecimento e instalação de placa de visibilidade da obra, instalada no topo da torre de pressão no alçado frontal da estrutura em relação a entrada principal do centro com a descrição a ser fornecida pela entidade contratante. (Vide Tdr )</t>
  </si>
  <si>
    <t>Construção de um bebedouro de gado, dreno, fornecimento e instalação de uma válvula de seccionamento, assim como todos os acessórios para as ligações hidráulicas de abastecimento e drenagem para o seu pleno funcionamento. (Vide desenho tipo)</t>
  </si>
  <si>
    <t>Construção de uma lavatório de roupa comunitário, com cobertura em chapa IBR assente sobre estrutura de madeira, bancadas, caixa de retenção de sabão, dreno, caixa para contador e válvula de seccionamento. Incluindo fornecimento de tanques de lavar em betão com as respectivas ligações hidráulicas de abastecimento e drenagem para o seu pleno funcionamento (Vide desenho)</t>
  </si>
  <si>
    <t>CONSTRUÇÃO DE 1 SAA NA COMUNIDADE DE ZIMPINGA 1</t>
  </si>
  <si>
    <t xml:space="preserve">Construção da vedação com fundação a blocos, em toda àrea da estrutura dos páineis solares com instalação de hastes de tubo galvanizado chumbados em maciços de betão, montagem da rede tubarão mínimo 2.5 cm, com esticadores, incluindo o nivelamento para melhorar a drenagem das àguas do local fornecimento e aplicação de pedras sáricas 9 mm em todo pátio do centro distribuidor incluindo todos arranjos exteriores </t>
  </si>
  <si>
    <t>Vedação em rede tubarão com minimo de 2.5mm, hastes ((pilaretes) de tubo galvanizado de 1 ½" e com fundação em  blocos 0,15 maciçados , em toda área do centro distribuidor, incluindo o nivelamento para melhorar a drenagem das águas do local, Fornecimento e colocação de pedras sariscas 9 mm em todo patio do Centro Distribuidor para protecçao dos solos contra erosao massiva incluindo todos arranjos exteriores.</t>
  </si>
  <si>
    <t>Instalação de torneira de tomada de agua no interior do centro distribuidor tipo torneira de quintal</t>
  </si>
  <si>
    <r>
      <t>Fornecimento e Montagem de uma torre em estrutura metálica para assentamento de deposito plastico 10m³</t>
    </r>
    <r>
      <rPr>
        <sz val="15.6"/>
        <color rgb="FF000000"/>
        <rFont val="Times New Roman"/>
        <family val="1"/>
      </rPr>
      <t xml:space="preserve"> </t>
    </r>
  </si>
  <si>
    <t>CONSTRUÇÃO DE 1 SAA NA COMUNIDADE DE CUZUANA</t>
  </si>
  <si>
    <t>CONSTRUÇÃO DE 1 SAA NA COMUNIDADE DE MWEDZIWAGARA</t>
  </si>
  <si>
    <t>INDICAR O NUMERO DE SISTEMA A SER INAUGURADO</t>
  </si>
  <si>
    <t>3.2</t>
  </si>
  <si>
    <t>3.3</t>
  </si>
  <si>
    <t>3.4</t>
  </si>
  <si>
    <t>4.5</t>
  </si>
  <si>
    <t>4.6</t>
  </si>
  <si>
    <t>4.7</t>
  </si>
  <si>
    <t>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</si>
</sst>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* #,##0.00\ _€_-;\-* #,##0.00\ _€_-;_-* &quot;-&quot;??\ _€_-;_-@_-"/>
    <numFmt numFmtId="166" formatCode="0.0"/>
    <numFmt numFmtId="167" formatCode="_ * #,##0.00_ ;_ * \-#,##0.00_ ;_ * &quot;-&quot;??_ ;_ @_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0"/>
      <color theme="1"/>
      <name val="Arial"/>
      <family val="2"/>
    </font>
    <font>
      <b/>
      <sz val="12"/>
      <name val="Times New Roman"/>
      <family val="1"/>
    </font>
    <font>
      <b/>
      <sz val="14"/>
      <color theme="1"/>
      <name val="Times New Roman"/>
      <family val="1"/>
    </font>
    <font>
      <vertAlign val="superscript"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Arial Black"/>
      <family val="2"/>
    </font>
    <font>
      <sz val="12"/>
      <color theme="1"/>
      <name val="Arial Black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222222"/>
      <name val="Arial"/>
      <family val="2"/>
    </font>
    <font>
      <b/>
      <i/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5.6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3"/>
      <name val="Times New Roman"/>
      <family val="1"/>
    </font>
    <font>
      <b/>
      <sz val="11"/>
      <color theme="1"/>
      <name val="Times New Roman"/>
      <family val="1"/>
    </font>
    <font>
      <b/>
      <sz val="12"/>
      <color rgb="FFFF0000"/>
      <name val="Times New Roman"/>
      <family val="1"/>
    </font>
    <font>
      <sz val="9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0" fontId="12" fillId="0" borderId="0"/>
    <xf numFmtId="167" fontId="1" fillId="0" borderId="0" applyFont="0" applyFill="0" applyBorder="0" applyAlignment="0" applyProtection="0"/>
    <xf numFmtId="0" fontId="1" fillId="0" borderId="0"/>
  </cellStyleXfs>
  <cellXfs count="136">
    <xf numFmtId="0" fontId="0" fillId="0" borderId="0" xfId="0"/>
    <xf numFmtId="165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3" fillId="3" borderId="1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5" fontId="3" fillId="3" borderId="1" xfId="0" applyNumberFormat="1" applyFont="1" applyFill="1" applyBorder="1"/>
    <xf numFmtId="3" fontId="2" fillId="4" borderId="4" xfId="2" applyNumberFormat="1" applyFont="1" applyFill="1" applyBorder="1" applyAlignment="1">
      <alignment horizontal="left" vertical="center" wrapText="1"/>
    </xf>
    <xf numFmtId="0" fontId="6" fillId="4" borderId="1" xfId="3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164" fontId="2" fillId="5" borderId="1" xfId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/>
    <xf numFmtId="164" fontId="2" fillId="4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5" fontId="2" fillId="4" borderId="1" xfId="0" applyNumberFormat="1" applyFont="1" applyFill="1" applyBorder="1"/>
    <xf numFmtId="0" fontId="2" fillId="4" borderId="1" xfId="3" applyFont="1" applyFill="1" applyBorder="1" applyAlignment="1">
      <alignment horizontal="justify" vertical="center"/>
    </xf>
    <xf numFmtId="0" fontId="11" fillId="4" borderId="2" xfId="3" applyFont="1" applyFill="1" applyBorder="1" applyAlignment="1">
      <alignment horizontal="justify" vertical="center" wrapText="1"/>
    </xf>
    <xf numFmtId="0" fontId="11" fillId="4" borderId="1" xfId="3" applyFont="1" applyFill="1" applyBorder="1" applyAlignment="1">
      <alignment horizontal="justify" vertical="center" wrapText="1"/>
    </xf>
    <xf numFmtId="0" fontId="3" fillId="5" borderId="0" xfId="0" applyFont="1" applyFill="1" applyAlignment="1">
      <alignment wrapText="1"/>
    </xf>
    <xf numFmtId="0" fontId="1" fillId="0" borderId="0" xfId="3"/>
    <xf numFmtId="0" fontId="1" fillId="0" borderId="0" xfId="3" applyAlignment="1">
      <alignment vertical="center"/>
    </xf>
    <xf numFmtId="0" fontId="19" fillId="6" borderId="1" xfId="3" applyFont="1" applyFill="1" applyBorder="1" applyAlignment="1">
      <alignment vertical="center" wrapText="1"/>
    </xf>
    <xf numFmtId="0" fontId="1" fillId="0" borderId="0" xfId="3" applyAlignment="1">
      <alignment horizontal="center"/>
    </xf>
    <xf numFmtId="0" fontId="16" fillId="8" borderId="5" xfId="3" applyFont="1" applyFill="1" applyBorder="1" applyAlignment="1">
      <alignment vertical="center"/>
    </xf>
    <xf numFmtId="0" fontId="14" fillId="7" borderId="8" xfId="3" applyFont="1" applyFill="1" applyBorder="1" applyAlignment="1">
      <alignment horizontal="center" vertical="center"/>
    </xf>
    <xf numFmtId="0" fontId="14" fillId="7" borderId="9" xfId="3" applyFont="1" applyFill="1" applyBorder="1" applyAlignment="1">
      <alignment horizontal="center" vertical="center"/>
    </xf>
    <xf numFmtId="0" fontId="15" fillId="7" borderId="10" xfId="3" applyFont="1" applyFill="1" applyBorder="1" applyAlignment="1">
      <alignment horizontal="center" vertical="center"/>
    </xf>
    <xf numFmtId="0" fontId="16" fillId="7" borderId="15" xfId="3" applyFont="1" applyFill="1" applyBorder="1" applyAlignment="1">
      <alignment horizontal="center" wrapText="1"/>
    </xf>
    <xf numFmtId="0" fontId="16" fillId="7" borderId="17" xfId="3" applyFont="1" applyFill="1" applyBorder="1" applyAlignment="1">
      <alignment horizontal="left" vertical="center" wrapText="1"/>
    </xf>
    <xf numFmtId="0" fontId="7" fillId="0" borderId="19" xfId="3" applyFont="1" applyBorder="1" applyAlignment="1">
      <alignment horizontal="center" vertical="center" wrapText="1"/>
    </xf>
    <xf numFmtId="0" fontId="16" fillId="0" borderId="0" xfId="3" applyFont="1" applyAlignment="1">
      <alignment horizontal="center" vertical="center" wrapText="1"/>
    </xf>
    <xf numFmtId="0" fontId="16" fillId="0" borderId="14" xfId="3" applyFont="1" applyBorder="1" applyAlignment="1">
      <alignment horizontal="center" vertical="center" wrapText="1"/>
    </xf>
    <xf numFmtId="0" fontId="16" fillId="8" borderId="20" xfId="3" applyFont="1" applyFill="1" applyBorder="1" applyAlignment="1">
      <alignment horizontal="center" vertical="center" wrapText="1"/>
    </xf>
    <xf numFmtId="166" fontId="13" fillId="0" borderId="17" xfId="3" applyNumberFormat="1" applyFont="1" applyBorder="1" applyAlignment="1">
      <alignment horizontal="center" vertical="center"/>
    </xf>
    <xf numFmtId="167" fontId="7" fillId="0" borderId="20" xfId="3" applyNumberFormat="1" applyFont="1" applyBorder="1" applyAlignment="1">
      <alignment horizontal="center" vertical="center"/>
    </xf>
    <xf numFmtId="167" fontId="18" fillId="6" borderId="20" xfId="5" applyFont="1" applyFill="1" applyBorder="1" applyAlignment="1">
      <alignment horizontal="center" vertical="center"/>
    </xf>
    <xf numFmtId="0" fontId="1" fillId="0" borderId="21" xfId="3" applyBorder="1"/>
    <xf numFmtId="0" fontId="1" fillId="0" borderId="22" xfId="3" applyBorder="1"/>
    <xf numFmtId="0" fontId="1" fillId="0" borderId="23" xfId="3" applyBorder="1" applyAlignment="1">
      <alignment horizontal="center"/>
    </xf>
    <xf numFmtId="0" fontId="16" fillId="8" borderId="11" xfId="3" applyFont="1" applyFill="1" applyBorder="1" applyAlignment="1">
      <alignment horizontal="center" vertical="center"/>
    </xf>
    <xf numFmtId="0" fontId="6" fillId="0" borderId="2" xfId="3" applyFont="1" applyBorder="1" applyAlignment="1">
      <alignment horizontal="justify" vertical="center" wrapText="1"/>
    </xf>
    <xf numFmtId="0" fontId="6" fillId="4" borderId="1" xfId="3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vertical="center" wrapText="1"/>
    </xf>
    <xf numFmtId="0" fontId="3" fillId="5" borderId="1" xfId="0" applyFont="1" applyFill="1" applyBorder="1"/>
    <xf numFmtId="0" fontId="2" fillId="4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wrapText="1"/>
    </xf>
    <xf numFmtId="0" fontId="2" fillId="4" borderId="4" xfId="0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wrapText="1"/>
    </xf>
    <xf numFmtId="0" fontId="2" fillId="10" borderId="1" xfId="0" applyFont="1" applyFill="1" applyBorder="1"/>
    <xf numFmtId="165" fontId="2" fillId="10" borderId="1" xfId="0" applyNumberFormat="1" applyFont="1" applyFill="1" applyBorder="1"/>
    <xf numFmtId="165" fontId="2" fillId="2" borderId="1" xfId="0" applyNumberFormat="1" applyFont="1" applyFill="1" applyBorder="1"/>
    <xf numFmtId="0" fontId="3" fillId="11" borderId="1" xfId="0" applyFont="1" applyFill="1" applyBorder="1"/>
    <xf numFmtId="0" fontId="3" fillId="11" borderId="1" xfId="0" applyFont="1" applyFill="1" applyBorder="1" applyAlignment="1">
      <alignment horizontal="left" vertical="center" wrapText="1"/>
    </xf>
    <xf numFmtId="164" fontId="2" fillId="11" borderId="1" xfId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165" fontId="2" fillId="11" borderId="1" xfId="0" applyNumberFormat="1" applyFont="1" applyFill="1" applyBorder="1"/>
    <xf numFmtId="0" fontId="2" fillId="2" borderId="1" xfId="0" applyFont="1" applyFill="1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3" fillId="11" borderId="1" xfId="3" applyFont="1" applyFill="1" applyBorder="1" applyAlignment="1">
      <alignment horizontal="left" vertical="top"/>
    </xf>
    <xf numFmtId="0" fontId="8" fillId="11" borderId="1" xfId="3" applyFont="1" applyFill="1" applyBorder="1" applyAlignment="1">
      <alignment horizontal="left" vertical="center"/>
    </xf>
    <xf numFmtId="3" fontId="3" fillId="11" borderId="4" xfId="2" applyNumberFormat="1" applyFont="1" applyFill="1" applyBorder="1" applyAlignment="1">
      <alignment horizontal="left" vertical="center" wrapText="1"/>
    </xf>
    <xf numFmtId="0" fontId="2" fillId="11" borderId="1" xfId="0" applyFont="1" applyFill="1" applyBorder="1"/>
    <xf numFmtId="0" fontId="22" fillId="11" borderId="1" xfId="0" applyFont="1" applyFill="1" applyBorder="1" applyAlignment="1">
      <alignment vertical="center" wrapText="1"/>
    </xf>
    <xf numFmtId="164" fontId="2" fillId="11" borderId="4" xfId="1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horizontal="center" vertical="center"/>
    </xf>
    <xf numFmtId="3" fontId="25" fillId="12" borderId="5" xfId="2" applyNumberFormat="1" applyFont="1" applyFill="1" applyBorder="1" applyAlignment="1">
      <alignment wrapText="1"/>
    </xf>
    <xf numFmtId="0" fontId="26" fillId="4" borderId="2" xfId="3" applyFont="1" applyFill="1" applyBorder="1" applyAlignment="1">
      <alignment horizontal="justify" vertical="center" wrapText="1"/>
    </xf>
    <xf numFmtId="0" fontId="26" fillId="4" borderId="1" xfId="3" applyFont="1" applyFill="1" applyBorder="1" applyAlignment="1">
      <alignment horizontal="justify" vertical="center" wrapText="1"/>
    </xf>
    <xf numFmtId="0" fontId="24" fillId="0" borderId="1" xfId="0" applyFont="1" applyBorder="1"/>
    <xf numFmtId="164" fontId="2" fillId="4" borderId="7" xfId="1" applyFont="1" applyFill="1" applyBorder="1" applyAlignment="1">
      <alignment horizontal="center" wrapText="1"/>
    </xf>
    <xf numFmtId="164" fontId="2" fillId="4" borderId="7" xfId="1" applyFont="1" applyFill="1" applyBorder="1" applyAlignment="1">
      <alignment horizontal="center" vertical="center"/>
    </xf>
    <xf numFmtId="0" fontId="28" fillId="4" borderId="1" xfId="3" applyFont="1" applyFill="1" applyBorder="1" applyAlignment="1">
      <alignment horizontal="justify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3" fillId="5" borderId="3" xfId="0" applyFont="1" applyFill="1" applyBorder="1" applyAlignment="1">
      <alignment horizontal="left" vertical="center" wrapText="1"/>
    </xf>
    <xf numFmtId="16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wrapText="1"/>
    </xf>
    <xf numFmtId="164" fontId="2" fillId="4" borderId="1" xfId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wrapText="1"/>
    </xf>
    <xf numFmtId="165" fontId="2" fillId="10" borderId="1" xfId="0" applyNumberFormat="1" applyFont="1" applyFill="1" applyBorder="1" applyAlignment="1">
      <alignment wrapText="1"/>
    </xf>
    <xf numFmtId="0" fontId="16" fillId="4" borderId="11" xfId="3" applyFont="1" applyFill="1" applyBorder="1" applyAlignment="1">
      <alignment horizontal="center" vertical="center"/>
    </xf>
    <xf numFmtId="0" fontId="16" fillId="4" borderId="20" xfId="3" applyFont="1" applyFill="1" applyBorder="1" applyAlignment="1">
      <alignment horizontal="center" vertical="center" wrapText="1"/>
    </xf>
    <xf numFmtId="3" fontId="5" fillId="0" borderId="1" xfId="3" applyNumberFormat="1" applyFont="1" applyBorder="1" applyAlignment="1">
      <alignment horizontal="left" vertical="center"/>
    </xf>
    <xf numFmtId="0" fontId="29" fillId="4" borderId="5" xfId="3" applyFont="1" applyFill="1" applyBorder="1" applyAlignment="1">
      <alignment vertical="center"/>
    </xf>
    <xf numFmtId="0" fontId="2" fillId="13" borderId="1" xfId="0" applyFont="1" applyFill="1" applyBorder="1" applyAlignment="1">
      <alignment horizontal="center" vertical="center" wrapText="1"/>
    </xf>
    <xf numFmtId="0" fontId="0" fillId="13" borderId="0" xfId="0" applyFill="1"/>
    <xf numFmtId="0" fontId="3" fillId="11" borderId="1" xfId="0" applyFont="1" applyFill="1" applyBorder="1" applyAlignment="1">
      <alignment vertical="center"/>
    </xf>
    <xf numFmtId="0" fontId="16" fillId="7" borderId="11" xfId="3" applyFont="1" applyFill="1" applyBorder="1" applyAlignment="1">
      <alignment horizontal="center" wrapText="1"/>
    </xf>
    <xf numFmtId="0" fontId="16" fillId="7" borderId="13" xfId="3" applyFont="1" applyFill="1" applyBorder="1" applyAlignment="1">
      <alignment horizontal="center" wrapText="1"/>
    </xf>
    <xf numFmtId="0" fontId="16" fillId="7" borderId="5" xfId="3" applyFont="1" applyFill="1" applyBorder="1" applyAlignment="1">
      <alignment horizontal="center" wrapText="1"/>
    </xf>
    <xf numFmtId="0" fontId="16" fillId="7" borderId="2" xfId="3" applyFont="1" applyFill="1" applyBorder="1" applyAlignment="1">
      <alignment horizontal="center" wrapText="1"/>
    </xf>
    <xf numFmtId="0" fontId="16" fillId="7" borderId="3" xfId="3" applyFont="1" applyFill="1" applyBorder="1" applyAlignment="1">
      <alignment horizontal="center" wrapText="1"/>
    </xf>
    <xf numFmtId="0" fontId="15" fillId="7" borderId="12" xfId="3" applyFont="1" applyFill="1" applyBorder="1" applyAlignment="1">
      <alignment horizontal="center" vertical="center"/>
    </xf>
    <xf numFmtId="0" fontId="15" fillId="7" borderId="14" xfId="3" applyFont="1" applyFill="1" applyBorder="1" applyAlignment="1">
      <alignment horizontal="center" vertical="center"/>
    </xf>
    <xf numFmtId="0" fontId="15" fillId="7" borderId="16" xfId="3" applyFont="1" applyFill="1" applyBorder="1" applyAlignment="1">
      <alignment horizontal="center" vertical="center"/>
    </xf>
    <xf numFmtId="0" fontId="16" fillId="7" borderId="4" xfId="3" applyFont="1" applyFill="1" applyBorder="1" applyAlignment="1">
      <alignment horizontal="left" vertical="center" wrapText="1"/>
    </xf>
    <xf numFmtId="0" fontId="16" fillId="7" borderId="18" xfId="3" applyFont="1" applyFill="1" applyBorder="1" applyAlignment="1">
      <alignment horizontal="left" vertical="center" wrapText="1"/>
    </xf>
    <xf numFmtId="0" fontId="17" fillId="7" borderId="4" xfId="3" applyFont="1" applyFill="1" applyBorder="1" applyAlignment="1">
      <alignment horizontal="center" vertical="center" wrapText="1"/>
    </xf>
    <xf numFmtId="0" fontId="17" fillId="7" borderId="18" xfId="3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wrapText="1"/>
    </xf>
    <xf numFmtId="0" fontId="3" fillId="10" borderId="6" xfId="0" applyFont="1" applyFill="1" applyBorder="1" applyAlignment="1">
      <alignment horizontal="center" wrapText="1"/>
    </xf>
    <xf numFmtId="0" fontId="3" fillId="10" borderId="7" xfId="0" applyFont="1" applyFill="1" applyBorder="1" applyAlignment="1">
      <alignment horizontal="center" wrapText="1"/>
    </xf>
    <xf numFmtId="0" fontId="9" fillId="9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10" borderId="4" xfId="3" applyFont="1" applyFill="1" applyBorder="1" applyAlignment="1">
      <alignment horizontal="center" vertical="center"/>
    </xf>
    <xf numFmtId="0" fontId="2" fillId="10" borderId="6" xfId="3" applyFont="1" applyFill="1" applyBorder="1" applyAlignment="1">
      <alignment horizontal="center" vertical="center"/>
    </xf>
    <xf numFmtId="0" fontId="2" fillId="10" borderId="7" xfId="3" applyFont="1" applyFill="1" applyBorder="1" applyAlignment="1">
      <alignment horizontal="center" vertical="center"/>
    </xf>
    <xf numFmtId="0" fontId="21" fillId="10" borderId="24" xfId="3" applyFont="1" applyFill="1" applyBorder="1" applyAlignment="1">
      <alignment horizontal="center" vertical="center" wrapText="1"/>
    </xf>
    <xf numFmtId="0" fontId="21" fillId="10" borderId="25" xfId="3" applyFont="1" applyFill="1" applyBorder="1" applyAlignment="1">
      <alignment horizontal="center" vertical="center" wrapText="1"/>
    </xf>
    <xf numFmtId="0" fontId="21" fillId="10" borderId="26" xfId="3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20" fillId="0" borderId="7" xfId="0" applyFont="1" applyBorder="1" applyAlignment="1">
      <alignment horizontal="center" wrapText="1"/>
    </xf>
    <xf numFmtId="0" fontId="2" fillId="10" borderId="4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27" fillId="10" borderId="4" xfId="0" applyFont="1" applyFill="1" applyBorder="1" applyAlignment="1">
      <alignment horizontal="center"/>
    </xf>
    <xf numFmtId="0" fontId="27" fillId="10" borderId="6" xfId="0" applyFont="1" applyFill="1" applyBorder="1" applyAlignment="1">
      <alignment horizontal="center"/>
    </xf>
    <xf numFmtId="0" fontId="27" fillId="10" borderId="7" xfId="0" applyFont="1" applyFill="1" applyBorder="1" applyAlignment="1">
      <alignment horizontal="center"/>
    </xf>
    <xf numFmtId="0" fontId="8" fillId="10" borderId="4" xfId="3" applyFont="1" applyFill="1" applyBorder="1" applyAlignment="1">
      <alignment horizontal="center" vertical="center" wrapText="1"/>
    </xf>
    <xf numFmtId="0" fontId="8" fillId="10" borderId="6" xfId="3" applyFont="1" applyFill="1" applyBorder="1" applyAlignment="1">
      <alignment horizontal="center" vertical="center" wrapText="1"/>
    </xf>
    <xf numFmtId="0" fontId="8" fillId="10" borderId="7" xfId="3" applyFont="1" applyFill="1" applyBorder="1" applyAlignment="1">
      <alignment horizontal="center" vertical="center" wrapText="1"/>
    </xf>
  </cellXfs>
  <cellStyles count="7">
    <cellStyle name="Comma" xfId="1" builtinId="3"/>
    <cellStyle name="Comma 2 2" xfId="5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6" xr:uid="{00000000-0005-0000-0000-000004000000}"/>
    <cellStyle name="Normal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8D11DE06-5701-4D0C-8E96-2C4A5B843D4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70287C73-09F0-40C7-A991-A5DD13B063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" name="Text Box 4784">
          <a:extLst>
            <a:ext uri="{FF2B5EF4-FFF2-40B4-BE49-F238E27FC236}">
              <a16:creationId xmlns:a16="http://schemas.microsoft.com/office/drawing/2014/main" id="{8B44A8CE-AF25-4276-9C27-99528DBB1D9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5" name="Text Box 4785">
          <a:extLst>
            <a:ext uri="{FF2B5EF4-FFF2-40B4-BE49-F238E27FC236}">
              <a16:creationId xmlns:a16="http://schemas.microsoft.com/office/drawing/2014/main" id="{AD2B61B7-D354-48E2-994F-162A9B3B804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6" name="Text Box 4786">
          <a:extLst>
            <a:ext uri="{FF2B5EF4-FFF2-40B4-BE49-F238E27FC236}">
              <a16:creationId xmlns:a16="http://schemas.microsoft.com/office/drawing/2014/main" id="{822D9B0F-991C-4328-BACC-8E6C3533588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7" name="Text Box 4787">
          <a:extLst>
            <a:ext uri="{FF2B5EF4-FFF2-40B4-BE49-F238E27FC236}">
              <a16:creationId xmlns:a16="http://schemas.microsoft.com/office/drawing/2014/main" id="{E4008B1B-0870-443F-90FE-0434D6F0F3C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8" name="Text Box 4788">
          <a:extLst>
            <a:ext uri="{FF2B5EF4-FFF2-40B4-BE49-F238E27FC236}">
              <a16:creationId xmlns:a16="http://schemas.microsoft.com/office/drawing/2014/main" id="{C5A2108E-A98D-445C-844C-C757E4EE950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9" name="Text Box 4789">
          <a:extLst>
            <a:ext uri="{FF2B5EF4-FFF2-40B4-BE49-F238E27FC236}">
              <a16:creationId xmlns:a16="http://schemas.microsoft.com/office/drawing/2014/main" id="{25554034-8135-4A3B-A256-6ACD5B3A929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0" name="Text Box 4790">
          <a:extLst>
            <a:ext uri="{FF2B5EF4-FFF2-40B4-BE49-F238E27FC236}">
              <a16:creationId xmlns:a16="http://schemas.microsoft.com/office/drawing/2014/main" id="{FCC772F7-DAAD-46F3-B49C-DB274B5CE53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1" name="Text Box 4791">
          <a:extLst>
            <a:ext uri="{FF2B5EF4-FFF2-40B4-BE49-F238E27FC236}">
              <a16:creationId xmlns:a16="http://schemas.microsoft.com/office/drawing/2014/main" id="{6BE17D18-E187-4ED1-A63C-B89C6CAA5DF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" name="Text Box 4792">
          <a:extLst>
            <a:ext uri="{FF2B5EF4-FFF2-40B4-BE49-F238E27FC236}">
              <a16:creationId xmlns:a16="http://schemas.microsoft.com/office/drawing/2014/main" id="{8846FE1A-F256-4212-8796-8CDFBED1389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" name="Text Box 4793">
          <a:extLst>
            <a:ext uri="{FF2B5EF4-FFF2-40B4-BE49-F238E27FC236}">
              <a16:creationId xmlns:a16="http://schemas.microsoft.com/office/drawing/2014/main" id="{795A4862-84ED-4487-AA42-40A034A578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" name="Text Box 4794">
          <a:extLst>
            <a:ext uri="{FF2B5EF4-FFF2-40B4-BE49-F238E27FC236}">
              <a16:creationId xmlns:a16="http://schemas.microsoft.com/office/drawing/2014/main" id="{ED032330-2D10-4AAC-BEE5-BEBED637A1C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" name="Text Box 4795">
          <a:extLst>
            <a:ext uri="{FF2B5EF4-FFF2-40B4-BE49-F238E27FC236}">
              <a16:creationId xmlns:a16="http://schemas.microsoft.com/office/drawing/2014/main" id="{2D1B6BA5-BE2F-4810-A03B-740B364E8A9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6" name="Text Box 4796">
          <a:extLst>
            <a:ext uri="{FF2B5EF4-FFF2-40B4-BE49-F238E27FC236}">
              <a16:creationId xmlns:a16="http://schemas.microsoft.com/office/drawing/2014/main" id="{86B634AB-5FC7-49EE-BE90-57E787144B4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7" name="Text Box 4797">
          <a:extLst>
            <a:ext uri="{FF2B5EF4-FFF2-40B4-BE49-F238E27FC236}">
              <a16:creationId xmlns:a16="http://schemas.microsoft.com/office/drawing/2014/main" id="{8C0086C8-3310-4072-8B21-F4429943ED5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8" name="Text Box 4798">
          <a:extLst>
            <a:ext uri="{FF2B5EF4-FFF2-40B4-BE49-F238E27FC236}">
              <a16:creationId xmlns:a16="http://schemas.microsoft.com/office/drawing/2014/main" id="{C5DEFA72-1DE9-4AF0-B06D-EC74BCE7E8B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9" name="Text Box 4799">
          <a:extLst>
            <a:ext uri="{FF2B5EF4-FFF2-40B4-BE49-F238E27FC236}">
              <a16:creationId xmlns:a16="http://schemas.microsoft.com/office/drawing/2014/main" id="{C9B18E1B-EEC3-4009-8DCB-10C27981D91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0" name="Text Box 4800">
          <a:extLst>
            <a:ext uri="{FF2B5EF4-FFF2-40B4-BE49-F238E27FC236}">
              <a16:creationId xmlns:a16="http://schemas.microsoft.com/office/drawing/2014/main" id="{0A13F44B-F2EF-473A-9847-24B001ACA68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1" name="Text Box 4801">
          <a:extLst>
            <a:ext uri="{FF2B5EF4-FFF2-40B4-BE49-F238E27FC236}">
              <a16:creationId xmlns:a16="http://schemas.microsoft.com/office/drawing/2014/main" id="{249D444A-8857-484B-85FC-EB8ABEB099F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2" name="Text Box 4802">
          <a:extLst>
            <a:ext uri="{FF2B5EF4-FFF2-40B4-BE49-F238E27FC236}">
              <a16:creationId xmlns:a16="http://schemas.microsoft.com/office/drawing/2014/main" id="{9095A24C-8AC2-436E-A28B-B0CBE8D7B4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23" name="Text Box 4803">
          <a:extLst>
            <a:ext uri="{FF2B5EF4-FFF2-40B4-BE49-F238E27FC236}">
              <a16:creationId xmlns:a16="http://schemas.microsoft.com/office/drawing/2014/main" id="{78D94E40-B3DD-4C2D-8F33-14550054A45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4" name="Text Box 4804">
          <a:extLst>
            <a:ext uri="{FF2B5EF4-FFF2-40B4-BE49-F238E27FC236}">
              <a16:creationId xmlns:a16="http://schemas.microsoft.com/office/drawing/2014/main" id="{8A2AD9D6-DDDB-46BC-A519-BD6A72AD03C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5" name="Text Box 4805">
          <a:extLst>
            <a:ext uri="{FF2B5EF4-FFF2-40B4-BE49-F238E27FC236}">
              <a16:creationId xmlns:a16="http://schemas.microsoft.com/office/drawing/2014/main" id="{0E09A02F-0374-4F46-AE78-CB02C8CACE4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6" name="Text Box 4806">
          <a:extLst>
            <a:ext uri="{FF2B5EF4-FFF2-40B4-BE49-F238E27FC236}">
              <a16:creationId xmlns:a16="http://schemas.microsoft.com/office/drawing/2014/main" id="{ECEBD140-87F4-46DC-9144-800F078C8F2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7" name="Text Box 4807">
          <a:extLst>
            <a:ext uri="{FF2B5EF4-FFF2-40B4-BE49-F238E27FC236}">
              <a16:creationId xmlns:a16="http://schemas.microsoft.com/office/drawing/2014/main" id="{5C72AD52-AD55-4398-9846-96A4F72ECAF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8" name="Text Box 4808">
          <a:extLst>
            <a:ext uri="{FF2B5EF4-FFF2-40B4-BE49-F238E27FC236}">
              <a16:creationId xmlns:a16="http://schemas.microsoft.com/office/drawing/2014/main" id="{B7035BEF-819C-4E72-A683-3696D1534F5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29" name="Text Box 4809">
          <a:extLst>
            <a:ext uri="{FF2B5EF4-FFF2-40B4-BE49-F238E27FC236}">
              <a16:creationId xmlns:a16="http://schemas.microsoft.com/office/drawing/2014/main" id="{145F2A7E-5F49-45DC-ADD2-D31E878D8FE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0" name="Text Box 4810">
          <a:extLst>
            <a:ext uri="{FF2B5EF4-FFF2-40B4-BE49-F238E27FC236}">
              <a16:creationId xmlns:a16="http://schemas.microsoft.com/office/drawing/2014/main" id="{C876B1D8-9C18-4F61-B08F-4A9016B784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31" name="Text Box 4811">
          <a:extLst>
            <a:ext uri="{FF2B5EF4-FFF2-40B4-BE49-F238E27FC236}">
              <a16:creationId xmlns:a16="http://schemas.microsoft.com/office/drawing/2014/main" id="{32E1B73A-BC42-46C9-B897-FB8D94F95F4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2" name="Text Box 4812">
          <a:extLst>
            <a:ext uri="{FF2B5EF4-FFF2-40B4-BE49-F238E27FC236}">
              <a16:creationId xmlns:a16="http://schemas.microsoft.com/office/drawing/2014/main" id="{E0A94EE1-0E80-414B-8B79-22285BC11D4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3" name="Text Box 4813">
          <a:extLst>
            <a:ext uri="{FF2B5EF4-FFF2-40B4-BE49-F238E27FC236}">
              <a16:creationId xmlns:a16="http://schemas.microsoft.com/office/drawing/2014/main" id="{46B6AEB2-A3FB-4C6B-9FF0-A0147D90CD2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4" name="Text Box 4814">
          <a:extLst>
            <a:ext uri="{FF2B5EF4-FFF2-40B4-BE49-F238E27FC236}">
              <a16:creationId xmlns:a16="http://schemas.microsoft.com/office/drawing/2014/main" id="{80FC1CDD-EC01-4777-AB12-90522C4299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5" name="Text Box 4815">
          <a:extLst>
            <a:ext uri="{FF2B5EF4-FFF2-40B4-BE49-F238E27FC236}">
              <a16:creationId xmlns:a16="http://schemas.microsoft.com/office/drawing/2014/main" id="{22E7FC99-146B-405B-8735-8DE6B8E8475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6" name="Text Box 4816">
          <a:extLst>
            <a:ext uri="{FF2B5EF4-FFF2-40B4-BE49-F238E27FC236}">
              <a16:creationId xmlns:a16="http://schemas.microsoft.com/office/drawing/2014/main" id="{5FC35792-6D6A-4E2A-8179-03A6EE4B22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7" name="Text Box 4817">
          <a:extLst>
            <a:ext uri="{FF2B5EF4-FFF2-40B4-BE49-F238E27FC236}">
              <a16:creationId xmlns:a16="http://schemas.microsoft.com/office/drawing/2014/main" id="{5FA9DEA8-4E22-4904-994A-F4B159459ED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8" name="Text Box 4818">
          <a:extLst>
            <a:ext uri="{FF2B5EF4-FFF2-40B4-BE49-F238E27FC236}">
              <a16:creationId xmlns:a16="http://schemas.microsoft.com/office/drawing/2014/main" id="{708A18A8-0791-4FEA-B3A8-04F667F2FE2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39" name="Text Box 4819">
          <a:extLst>
            <a:ext uri="{FF2B5EF4-FFF2-40B4-BE49-F238E27FC236}">
              <a16:creationId xmlns:a16="http://schemas.microsoft.com/office/drawing/2014/main" id="{3B94ABC3-0EC3-4A3D-8680-31E62B24330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0" name="Text Box 4820">
          <a:extLst>
            <a:ext uri="{FF2B5EF4-FFF2-40B4-BE49-F238E27FC236}">
              <a16:creationId xmlns:a16="http://schemas.microsoft.com/office/drawing/2014/main" id="{E5616CDC-711B-494F-B7FD-930407551DD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1" name="Text Box 4821">
          <a:extLst>
            <a:ext uri="{FF2B5EF4-FFF2-40B4-BE49-F238E27FC236}">
              <a16:creationId xmlns:a16="http://schemas.microsoft.com/office/drawing/2014/main" id="{A5A72858-9E5F-48E3-BE65-F23C2EDEFA4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42" name="Text Box 4822">
          <a:extLst>
            <a:ext uri="{FF2B5EF4-FFF2-40B4-BE49-F238E27FC236}">
              <a16:creationId xmlns:a16="http://schemas.microsoft.com/office/drawing/2014/main" id="{484538E0-C19F-4C75-AC1F-4D274194583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43" name="Text Box 4823">
          <a:extLst>
            <a:ext uri="{FF2B5EF4-FFF2-40B4-BE49-F238E27FC236}">
              <a16:creationId xmlns:a16="http://schemas.microsoft.com/office/drawing/2014/main" id="{50696BA9-90CE-4C5F-9DD3-C9992177ACB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4" name="Text Box 4824">
          <a:extLst>
            <a:ext uri="{FF2B5EF4-FFF2-40B4-BE49-F238E27FC236}">
              <a16:creationId xmlns:a16="http://schemas.microsoft.com/office/drawing/2014/main" id="{E12A140A-2492-499E-9A1F-77978054675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5" name="Text Box 4825">
          <a:extLst>
            <a:ext uri="{FF2B5EF4-FFF2-40B4-BE49-F238E27FC236}">
              <a16:creationId xmlns:a16="http://schemas.microsoft.com/office/drawing/2014/main" id="{2A796DD8-08BB-4C30-BD22-E6A9E1602E0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6" name="Text Box 4826">
          <a:extLst>
            <a:ext uri="{FF2B5EF4-FFF2-40B4-BE49-F238E27FC236}">
              <a16:creationId xmlns:a16="http://schemas.microsoft.com/office/drawing/2014/main" id="{50C88F5C-434B-4371-BA06-E57F6B4404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7" name="Text Box 4827">
          <a:extLst>
            <a:ext uri="{FF2B5EF4-FFF2-40B4-BE49-F238E27FC236}">
              <a16:creationId xmlns:a16="http://schemas.microsoft.com/office/drawing/2014/main" id="{5B0439C0-F7C1-468A-BFA1-4FF7E82085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8" name="Text Box 4828">
          <a:extLst>
            <a:ext uri="{FF2B5EF4-FFF2-40B4-BE49-F238E27FC236}">
              <a16:creationId xmlns:a16="http://schemas.microsoft.com/office/drawing/2014/main" id="{B7D37592-119A-47E2-8378-13F931E54A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49" name="Text Box 4829">
          <a:extLst>
            <a:ext uri="{FF2B5EF4-FFF2-40B4-BE49-F238E27FC236}">
              <a16:creationId xmlns:a16="http://schemas.microsoft.com/office/drawing/2014/main" id="{39144E29-A978-41E8-A1A2-860E0A74067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0" name="Text Box 4830">
          <a:extLst>
            <a:ext uri="{FF2B5EF4-FFF2-40B4-BE49-F238E27FC236}">
              <a16:creationId xmlns:a16="http://schemas.microsoft.com/office/drawing/2014/main" id="{9B1ACAFA-9165-4DA0-89B9-C48C37C0048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1" name="Text Box 4831">
          <a:extLst>
            <a:ext uri="{FF2B5EF4-FFF2-40B4-BE49-F238E27FC236}">
              <a16:creationId xmlns:a16="http://schemas.microsoft.com/office/drawing/2014/main" id="{CAAA47D6-AC2F-45D6-914D-9578701022D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2" name="Text Box 4804">
          <a:extLst>
            <a:ext uri="{FF2B5EF4-FFF2-40B4-BE49-F238E27FC236}">
              <a16:creationId xmlns:a16="http://schemas.microsoft.com/office/drawing/2014/main" id="{78AF0443-1E04-4E84-B4AC-E653768B3F8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3" name="Text Box 4805">
          <a:extLst>
            <a:ext uri="{FF2B5EF4-FFF2-40B4-BE49-F238E27FC236}">
              <a16:creationId xmlns:a16="http://schemas.microsoft.com/office/drawing/2014/main" id="{85A8E4E6-1D1D-4BBE-B24D-0CC0B40F7CD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4" name="Text Box 4824">
          <a:extLst>
            <a:ext uri="{FF2B5EF4-FFF2-40B4-BE49-F238E27FC236}">
              <a16:creationId xmlns:a16="http://schemas.microsoft.com/office/drawing/2014/main" id="{23B55E0E-CAD9-494F-ABC5-A3F24C5B051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5" name="Text Box 4825">
          <a:extLst>
            <a:ext uri="{FF2B5EF4-FFF2-40B4-BE49-F238E27FC236}">
              <a16:creationId xmlns:a16="http://schemas.microsoft.com/office/drawing/2014/main" id="{775BB4FE-9D7D-46AA-88F2-5DE1CB851D4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6" name="Text Box 5">
          <a:extLst>
            <a:ext uri="{FF2B5EF4-FFF2-40B4-BE49-F238E27FC236}">
              <a16:creationId xmlns:a16="http://schemas.microsoft.com/office/drawing/2014/main" id="{4E2940A9-3FDB-4640-96CC-646625D7E53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7" name="Text Box 6">
          <a:extLst>
            <a:ext uri="{FF2B5EF4-FFF2-40B4-BE49-F238E27FC236}">
              <a16:creationId xmlns:a16="http://schemas.microsoft.com/office/drawing/2014/main" id="{8705BB40-A8F5-4139-8CDB-B37308E2FE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8" name="Text Box 4810">
          <a:extLst>
            <a:ext uri="{FF2B5EF4-FFF2-40B4-BE49-F238E27FC236}">
              <a16:creationId xmlns:a16="http://schemas.microsoft.com/office/drawing/2014/main" id="{2CE50585-EDCC-4B0A-99EE-430F9C9C1D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59" name="Text Box 4811">
          <a:extLst>
            <a:ext uri="{FF2B5EF4-FFF2-40B4-BE49-F238E27FC236}">
              <a16:creationId xmlns:a16="http://schemas.microsoft.com/office/drawing/2014/main" id="{C656A34F-D9CB-4C4D-8BAF-BE643A17801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60" name="Text Box 4830">
          <a:extLst>
            <a:ext uri="{FF2B5EF4-FFF2-40B4-BE49-F238E27FC236}">
              <a16:creationId xmlns:a16="http://schemas.microsoft.com/office/drawing/2014/main" id="{D2FD8908-0D54-43F8-B0E8-A5AF6A65308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38100</xdr:rowOff>
    </xdr:to>
    <xdr:sp macro="" textlink="">
      <xdr:nvSpPr>
        <xdr:cNvPr id="61" name="Text Box 4831">
          <a:extLst>
            <a:ext uri="{FF2B5EF4-FFF2-40B4-BE49-F238E27FC236}">
              <a16:creationId xmlns:a16="http://schemas.microsoft.com/office/drawing/2014/main" id="{9DC8D483-B733-4C2F-930A-B58F0CEA7E3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62" name="Text Box 5">
          <a:extLst>
            <a:ext uri="{FF2B5EF4-FFF2-40B4-BE49-F238E27FC236}">
              <a16:creationId xmlns:a16="http://schemas.microsoft.com/office/drawing/2014/main" id="{AB2FA877-6641-44CD-B5B8-FA3DB80A8BF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63" name="Text Box 6">
          <a:extLst>
            <a:ext uri="{FF2B5EF4-FFF2-40B4-BE49-F238E27FC236}">
              <a16:creationId xmlns:a16="http://schemas.microsoft.com/office/drawing/2014/main" id="{5BC4159F-96CD-4EC2-818F-7AB0CB60883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4" name="Text Box 4784">
          <a:extLst>
            <a:ext uri="{FF2B5EF4-FFF2-40B4-BE49-F238E27FC236}">
              <a16:creationId xmlns:a16="http://schemas.microsoft.com/office/drawing/2014/main" id="{D6921473-F028-48D3-BCC3-EB6570597FB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5" name="Text Box 4785">
          <a:extLst>
            <a:ext uri="{FF2B5EF4-FFF2-40B4-BE49-F238E27FC236}">
              <a16:creationId xmlns:a16="http://schemas.microsoft.com/office/drawing/2014/main" id="{5378F017-C584-4D29-8C2D-A1CD0ECDEBA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6" name="Text Box 4786">
          <a:extLst>
            <a:ext uri="{FF2B5EF4-FFF2-40B4-BE49-F238E27FC236}">
              <a16:creationId xmlns:a16="http://schemas.microsoft.com/office/drawing/2014/main" id="{D435DF28-A077-41B6-88E4-51EBE7AAEE7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7" name="Text Box 4787">
          <a:extLst>
            <a:ext uri="{FF2B5EF4-FFF2-40B4-BE49-F238E27FC236}">
              <a16:creationId xmlns:a16="http://schemas.microsoft.com/office/drawing/2014/main" id="{747D26C1-7C2F-49CA-AA98-A0A7E0D7772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8" name="Text Box 4788">
          <a:extLst>
            <a:ext uri="{FF2B5EF4-FFF2-40B4-BE49-F238E27FC236}">
              <a16:creationId xmlns:a16="http://schemas.microsoft.com/office/drawing/2014/main" id="{DCB43063-9D33-41B7-8999-A646C971993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69" name="Text Box 4789">
          <a:extLst>
            <a:ext uri="{FF2B5EF4-FFF2-40B4-BE49-F238E27FC236}">
              <a16:creationId xmlns:a16="http://schemas.microsoft.com/office/drawing/2014/main" id="{69F974E9-A4BD-4FAF-9A35-E44A1D6145D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0" name="Text Box 4790">
          <a:extLst>
            <a:ext uri="{FF2B5EF4-FFF2-40B4-BE49-F238E27FC236}">
              <a16:creationId xmlns:a16="http://schemas.microsoft.com/office/drawing/2014/main" id="{57226951-45D3-477E-B43E-E6995A34006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1" name="Text Box 4791">
          <a:extLst>
            <a:ext uri="{FF2B5EF4-FFF2-40B4-BE49-F238E27FC236}">
              <a16:creationId xmlns:a16="http://schemas.microsoft.com/office/drawing/2014/main" id="{A77F54FF-2963-4407-BA34-1BEF357F42E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2" name="Text Box 4792">
          <a:extLst>
            <a:ext uri="{FF2B5EF4-FFF2-40B4-BE49-F238E27FC236}">
              <a16:creationId xmlns:a16="http://schemas.microsoft.com/office/drawing/2014/main" id="{1690F548-552E-4A40-BFA3-7E2B5929D6E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3" name="Text Box 4793">
          <a:extLst>
            <a:ext uri="{FF2B5EF4-FFF2-40B4-BE49-F238E27FC236}">
              <a16:creationId xmlns:a16="http://schemas.microsoft.com/office/drawing/2014/main" id="{85F6D138-8A19-4553-8FF4-8DED7180AD6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4" name="Text Box 4794">
          <a:extLst>
            <a:ext uri="{FF2B5EF4-FFF2-40B4-BE49-F238E27FC236}">
              <a16:creationId xmlns:a16="http://schemas.microsoft.com/office/drawing/2014/main" id="{E54555B0-EFAC-4606-9953-9D19200B81C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5" name="Text Box 4795">
          <a:extLst>
            <a:ext uri="{FF2B5EF4-FFF2-40B4-BE49-F238E27FC236}">
              <a16:creationId xmlns:a16="http://schemas.microsoft.com/office/drawing/2014/main" id="{BE61B033-8DB9-44D3-89AB-A0FB22AF245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6" name="Text Box 4796">
          <a:extLst>
            <a:ext uri="{FF2B5EF4-FFF2-40B4-BE49-F238E27FC236}">
              <a16:creationId xmlns:a16="http://schemas.microsoft.com/office/drawing/2014/main" id="{BD20B6AB-A626-481C-8412-7013FEFE730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7" name="Text Box 4797">
          <a:extLst>
            <a:ext uri="{FF2B5EF4-FFF2-40B4-BE49-F238E27FC236}">
              <a16:creationId xmlns:a16="http://schemas.microsoft.com/office/drawing/2014/main" id="{C9C8A68E-5D65-4236-B08B-C1FFBB7E6DC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8" name="Text Box 4798">
          <a:extLst>
            <a:ext uri="{FF2B5EF4-FFF2-40B4-BE49-F238E27FC236}">
              <a16:creationId xmlns:a16="http://schemas.microsoft.com/office/drawing/2014/main" id="{DC29FD00-3605-42A8-AD55-5BB63634A94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79" name="Text Box 4799">
          <a:extLst>
            <a:ext uri="{FF2B5EF4-FFF2-40B4-BE49-F238E27FC236}">
              <a16:creationId xmlns:a16="http://schemas.microsoft.com/office/drawing/2014/main" id="{034E3796-0783-4359-A320-33B2618FA46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0" name="Text Box 4800">
          <a:extLst>
            <a:ext uri="{FF2B5EF4-FFF2-40B4-BE49-F238E27FC236}">
              <a16:creationId xmlns:a16="http://schemas.microsoft.com/office/drawing/2014/main" id="{A8675A7F-F89E-44CD-95C2-27158096FBC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1" name="Text Box 4801">
          <a:extLst>
            <a:ext uri="{FF2B5EF4-FFF2-40B4-BE49-F238E27FC236}">
              <a16:creationId xmlns:a16="http://schemas.microsoft.com/office/drawing/2014/main" id="{CD1C5822-C41E-4EEF-A08C-4F219000E9A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82" name="Text Box 4802">
          <a:extLst>
            <a:ext uri="{FF2B5EF4-FFF2-40B4-BE49-F238E27FC236}">
              <a16:creationId xmlns:a16="http://schemas.microsoft.com/office/drawing/2014/main" id="{CD2536F0-9A4E-4069-A265-29ED01C2151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83" name="Text Box 4803">
          <a:extLst>
            <a:ext uri="{FF2B5EF4-FFF2-40B4-BE49-F238E27FC236}">
              <a16:creationId xmlns:a16="http://schemas.microsoft.com/office/drawing/2014/main" id="{686893A6-ECE9-465B-B021-7926F40F1A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4" name="Text Box 4804">
          <a:extLst>
            <a:ext uri="{FF2B5EF4-FFF2-40B4-BE49-F238E27FC236}">
              <a16:creationId xmlns:a16="http://schemas.microsoft.com/office/drawing/2014/main" id="{FEB2A339-B9B4-410F-AA41-A30035B7A5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5" name="Text Box 4805">
          <a:extLst>
            <a:ext uri="{FF2B5EF4-FFF2-40B4-BE49-F238E27FC236}">
              <a16:creationId xmlns:a16="http://schemas.microsoft.com/office/drawing/2014/main" id="{BE998F4A-1F38-4CD3-9EFB-002F3BCF50F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6" name="Text Box 4806">
          <a:extLst>
            <a:ext uri="{FF2B5EF4-FFF2-40B4-BE49-F238E27FC236}">
              <a16:creationId xmlns:a16="http://schemas.microsoft.com/office/drawing/2014/main" id="{911C5EF3-2951-4219-BCC4-3AB381530BD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7" name="Text Box 4807">
          <a:extLst>
            <a:ext uri="{FF2B5EF4-FFF2-40B4-BE49-F238E27FC236}">
              <a16:creationId xmlns:a16="http://schemas.microsoft.com/office/drawing/2014/main" id="{095DF61E-1584-49F3-B433-AF573F87DE2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8" name="Text Box 4808">
          <a:extLst>
            <a:ext uri="{FF2B5EF4-FFF2-40B4-BE49-F238E27FC236}">
              <a16:creationId xmlns:a16="http://schemas.microsoft.com/office/drawing/2014/main" id="{799287E3-C61B-4432-A322-4A61A2C5FC8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89" name="Text Box 4809">
          <a:extLst>
            <a:ext uri="{FF2B5EF4-FFF2-40B4-BE49-F238E27FC236}">
              <a16:creationId xmlns:a16="http://schemas.microsoft.com/office/drawing/2014/main" id="{78F7D55B-AAF6-4E79-99A4-BBBB3D3F889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90" name="Text Box 4810">
          <a:extLst>
            <a:ext uri="{FF2B5EF4-FFF2-40B4-BE49-F238E27FC236}">
              <a16:creationId xmlns:a16="http://schemas.microsoft.com/office/drawing/2014/main" id="{10F814E8-2590-4665-B2FB-AC49095009A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91" name="Text Box 4811">
          <a:extLst>
            <a:ext uri="{FF2B5EF4-FFF2-40B4-BE49-F238E27FC236}">
              <a16:creationId xmlns:a16="http://schemas.microsoft.com/office/drawing/2014/main" id="{70B17F1E-1122-445D-937B-4420CE7C048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2" name="Text Box 4812">
          <a:extLst>
            <a:ext uri="{FF2B5EF4-FFF2-40B4-BE49-F238E27FC236}">
              <a16:creationId xmlns:a16="http://schemas.microsoft.com/office/drawing/2014/main" id="{AAC933C8-6D0A-40B3-B4C9-8828AD7EBEC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3" name="Text Box 4813">
          <a:extLst>
            <a:ext uri="{FF2B5EF4-FFF2-40B4-BE49-F238E27FC236}">
              <a16:creationId xmlns:a16="http://schemas.microsoft.com/office/drawing/2014/main" id="{B3D2BFB3-A744-452D-A68D-D3FB64F035F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4" name="Text Box 4814">
          <a:extLst>
            <a:ext uri="{FF2B5EF4-FFF2-40B4-BE49-F238E27FC236}">
              <a16:creationId xmlns:a16="http://schemas.microsoft.com/office/drawing/2014/main" id="{0074C166-6756-4452-A41B-1517E73166E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5" name="Text Box 4815">
          <a:extLst>
            <a:ext uri="{FF2B5EF4-FFF2-40B4-BE49-F238E27FC236}">
              <a16:creationId xmlns:a16="http://schemas.microsoft.com/office/drawing/2014/main" id="{6C2C9188-2BAD-4FAC-ABE9-366293B9E49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6" name="Text Box 4816">
          <a:extLst>
            <a:ext uri="{FF2B5EF4-FFF2-40B4-BE49-F238E27FC236}">
              <a16:creationId xmlns:a16="http://schemas.microsoft.com/office/drawing/2014/main" id="{C3D44F0E-E64B-4833-BCE5-56A357036E1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7" name="Text Box 4817">
          <a:extLst>
            <a:ext uri="{FF2B5EF4-FFF2-40B4-BE49-F238E27FC236}">
              <a16:creationId xmlns:a16="http://schemas.microsoft.com/office/drawing/2014/main" id="{7443881F-6B7D-4BC0-8F78-4AE664C4374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8" name="Text Box 4818">
          <a:extLst>
            <a:ext uri="{FF2B5EF4-FFF2-40B4-BE49-F238E27FC236}">
              <a16:creationId xmlns:a16="http://schemas.microsoft.com/office/drawing/2014/main" id="{CAE3656D-0302-4AFA-A8B3-97A1335298E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99" name="Text Box 4819">
          <a:extLst>
            <a:ext uri="{FF2B5EF4-FFF2-40B4-BE49-F238E27FC236}">
              <a16:creationId xmlns:a16="http://schemas.microsoft.com/office/drawing/2014/main" id="{2A5BE3D1-649E-49B2-BA47-F353647B0D8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0" name="Text Box 4820">
          <a:extLst>
            <a:ext uri="{FF2B5EF4-FFF2-40B4-BE49-F238E27FC236}">
              <a16:creationId xmlns:a16="http://schemas.microsoft.com/office/drawing/2014/main" id="{D0778058-647F-4FF2-A690-A6509AD048A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1" name="Text Box 4821">
          <a:extLst>
            <a:ext uri="{FF2B5EF4-FFF2-40B4-BE49-F238E27FC236}">
              <a16:creationId xmlns:a16="http://schemas.microsoft.com/office/drawing/2014/main" id="{149C18A9-0B90-44A8-83D1-1BFA5C909A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02" name="Text Box 4822">
          <a:extLst>
            <a:ext uri="{FF2B5EF4-FFF2-40B4-BE49-F238E27FC236}">
              <a16:creationId xmlns:a16="http://schemas.microsoft.com/office/drawing/2014/main" id="{46958B3A-17D1-4A08-9805-3786AF5EBA5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03" name="Text Box 4823">
          <a:extLst>
            <a:ext uri="{FF2B5EF4-FFF2-40B4-BE49-F238E27FC236}">
              <a16:creationId xmlns:a16="http://schemas.microsoft.com/office/drawing/2014/main" id="{A33AAD7F-FAED-45FF-9589-BD0DA43D71E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4" name="Text Box 4824">
          <a:extLst>
            <a:ext uri="{FF2B5EF4-FFF2-40B4-BE49-F238E27FC236}">
              <a16:creationId xmlns:a16="http://schemas.microsoft.com/office/drawing/2014/main" id="{C07F687A-B505-46B9-B72A-B5EE7BAA927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5" name="Text Box 4825">
          <a:extLst>
            <a:ext uri="{FF2B5EF4-FFF2-40B4-BE49-F238E27FC236}">
              <a16:creationId xmlns:a16="http://schemas.microsoft.com/office/drawing/2014/main" id="{15DC7765-8677-4C0F-8871-F84E37DB989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6" name="Text Box 4826">
          <a:extLst>
            <a:ext uri="{FF2B5EF4-FFF2-40B4-BE49-F238E27FC236}">
              <a16:creationId xmlns:a16="http://schemas.microsoft.com/office/drawing/2014/main" id="{8F194740-BB6A-407E-951C-512C4411B02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7" name="Text Box 4827">
          <a:extLst>
            <a:ext uri="{FF2B5EF4-FFF2-40B4-BE49-F238E27FC236}">
              <a16:creationId xmlns:a16="http://schemas.microsoft.com/office/drawing/2014/main" id="{BA49FD6F-CA14-4387-8A0B-3F2EF294BC1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8" name="Text Box 4828">
          <a:extLst>
            <a:ext uri="{FF2B5EF4-FFF2-40B4-BE49-F238E27FC236}">
              <a16:creationId xmlns:a16="http://schemas.microsoft.com/office/drawing/2014/main" id="{29A581C6-026C-4A4E-AE89-B6EF7A40495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09" name="Text Box 4829">
          <a:extLst>
            <a:ext uri="{FF2B5EF4-FFF2-40B4-BE49-F238E27FC236}">
              <a16:creationId xmlns:a16="http://schemas.microsoft.com/office/drawing/2014/main" id="{12909437-D855-4A60-9F01-E11BCF4E8C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0" name="Text Box 4830">
          <a:extLst>
            <a:ext uri="{FF2B5EF4-FFF2-40B4-BE49-F238E27FC236}">
              <a16:creationId xmlns:a16="http://schemas.microsoft.com/office/drawing/2014/main" id="{36521560-7BA7-48A5-8E03-AD973D9D4FE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1" name="Text Box 4831">
          <a:extLst>
            <a:ext uri="{FF2B5EF4-FFF2-40B4-BE49-F238E27FC236}">
              <a16:creationId xmlns:a16="http://schemas.microsoft.com/office/drawing/2014/main" id="{47B500DC-16F9-4FE6-B3E2-D1E3555E22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2" name="Text Box 4804">
          <a:extLst>
            <a:ext uri="{FF2B5EF4-FFF2-40B4-BE49-F238E27FC236}">
              <a16:creationId xmlns:a16="http://schemas.microsoft.com/office/drawing/2014/main" id="{D31CC948-D0D8-4A44-9407-9163FDFD8CE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3" name="Text Box 4805">
          <a:extLst>
            <a:ext uri="{FF2B5EF4-FFF2-40B4-BE49-F238E27FC236}">
              <a16:creationId xmlns:a16="http://schemas.microsoft.com/office/drawing/2014/main" id="{017796D3-08E0-45B9-B51F-CCD9EEF33E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4" name="Text Box 4824">
          <a:extLst>
            <a:ext uri="{FF2B5EF4-FFF2-40B4-BE49-F238E27FC236}">
              <a16:creationId xmlns:a16="http://schemas.microsoft.com/office/drawing/2014/main" id="{45E64CF4-C2B9-4C24-B823-9407C9A329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5" name="Text Box 4825">
          <a:extLst>
            <a:ext uri="{FF2B5EF4-FFF2-40B4-BE49-F238E27FC236}">
              <a16:creationId xmlns:a16="http://schemas.microsoft.com/office/drawing/2014/main" id="{5FF02E01-C3B4-4DBF-834E-05522A82CB7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6" name="Text Box 5">
          <a:extLst>
            <a:ext uri="{FF2B5EF4-FFF2-40B4-BE49-F238E27FC236}">
              <a16:creationId xmlns:a16="http://schemas.microsoft.com/office/drawing/2014/main" id="{CC6078D7-DDE8-4002-B395-FB7C10645FA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7" name="Text Box 6">
          <a:extLst>
            <a:ext uri="{FF2B5EF4-FFF2-40B4-BE49-F238E27FC236}">
              <a16:creationId xmlns:a16="http://schemas.microsoft.com/office/drawing/2014/main" id="{3F773D5B-7906-44DF-A4C6-92903C6B5F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8" name="Text Box 4810">
          <a:extLst>
            <a:ext uri="{FF2B5EF4-FFF2-40B4-BE49-F238E27FC236}">
              <a16:creationId xmlns:a16="http://schemas.microsoft.com/office/drawing/2014/main" id="{46416DE5-2E6C-48F3-AD95-F9D57C82154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19" name="Text Box 4811">
          <a:extLst>
            <a:ext uri="{FF2B5EF4-FFF2-40B4-BE49-F238E27FC236}">
              <a16:creationId xmlns:a16="http://schemas.microsoft.com/office/drawing/2014/main" id="{A260E7FE-9AF1-4F72-BFDC-62D0544EBE0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20" name="Text Box 4830">
          <a:extLst>
            <a:ext uri="{FF2B5EF4-FFF2-40B4-BE49-F238E27FC236}">
              <a16:creationId xmlns:a16="http://schemas.microsoft.com/office/drawing/2014/main" id="{0BA87A92-0F93-46FF-B50A-C4A0D9FFCB5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38100</xdr:rowOff>
    </xdr:to>
    <xdr:sp macro="" textlink="">
      <xdr:nvSpPr>
        <xdr:cNvPr id="121" name="Text Box 4831">
          <a:extLst>
            <a:ext uri="{FF2B5EF4-FFF2-40B4-BE49-F238E27FC236}">
              <a16:creationId xmlns:a16="http://schemas.microsoft.com/office/drawing/2014/main" id="{783E3197-1304-46A6-A848-638BC4AA7D1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2" name="Text Box 4784">
          <a:extLst>
            <a:ext uri="{FF2B5EF4-FFF2-40B4-BE49-F238E27FC236}">
              <a16:creationId xmlns:a16="http://schemas.microsoft.com/office/drawing/2014/main" id="{9F9AF528-436B-4142-8A2D-5CB032D37A6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3" name="Text Box 4785">
          <a:extLst>
            <a:ext uri="{FF2B5EF4-FFF2-40B4-BE49-F238E27FC236}">
              <a16:creationId xmlns:a16="http://schemas.microsoft.com/office/drawing/2014/main" id="{E8E0BDD1-5576-429B-9558-7E7B251585E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4" name="Text Box 4786">
          <a:extLst>
            <a:ext uri="{FF2B5EF4-FFF2-40B4-BE49-F238E27FC236}">
              <a16:creationId xmlns:a16="http://schemas.microsoft.com/office/drawing/2014/main" id="{51B75D68-9E58-4440-B99A-7BF3AD7BE36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5" name="Text Box 4787">
          <a:extLst>
            <a:ext uri="{FF2B5EF4-FFF2-40B4-BE49-F238E27FC236}">
              <a16:creationId xmlns:a16="http://schemas.microsoft.com/office/drawing/2014/main" id="{0AB57372-B697-4A1A-9A56-7B7063A3E36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6" name="Text Box 4788">
          <a:extLst>
            <a:ext uri="{FF2B5EF4-FFF2-40B4-BE49-F238E27FC236}">
              <a16:creationId xmlns:a16="http://schemas.microsoft.com/office/drawing/2014/main" id="{F495F885-6634-4434-BB08-715BF44380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7" name="Text Box 4789">
          <a:extLst>
            <a:ext uri="{FF2B5EF4-FFF2-40B4-BE49-F238E27FC236}">
              <a16:creationId xmlns:a16="http://schemas.microsoft.com/office/drawing/2014/main" id="{2E2585E3-9D03-4330-9397-40CE9AD2446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8" name="Text Box 4790">
          <a:extLst>
            <a:ext uri="{FF2B5EF4-FFF2-40B4-BE49-F238E27FC236}">
              <a16:creationId xmlns:a16="http://schemas.microsoft.com/office/drawing/2014/main" id="{6F1CA665-EA23-443C-B866-5E16216BD85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29" name="Text Box 4791">
          <a:extLst>
            <a:ext uri="{FF2B5EF4-FFF2-40B4-BE49-F238E27FC236}">
              <a16:creationId xmlns:a16="http://schemas.microsoft.com/office/drawing/2014/main" id="{019EBC5E-74C1-44DD-A13F-77CC797C4D0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0" name="Text Box 4792">
          <a:extLst>
            <a:ext uri="{FF2B5EF4-FFF2-40B4-BE49-F238E27FC236}">
              <a16:creationId xmlns:a16="http://schemas.microsoft.com/office/drawing/2014/main" id="{36EDC731-BDC4-498D-B5FD-7ED1456BCDD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1" name="Text Box 4793">
          <a:extLst>
            <a:ext uri="{FF2B5EF4-FFF2-40B4-BE49-F238E27FC236}">
              <a16:creationId xmlns:a16="http://schemas.microsoft.com/office/drawing/2014/main" id="{3B754FBF-3FD6-4177-B699-C870719AE09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2" name="Text Box 4794">
          <a:extLst>
            <a:ext uri="{FF2B5EF4-FFF2-40B4-BE49-F238E27FC236}">
              <a16:creationId xmlns:a16="http://schemas.microsoft.com/office/drawing/2014/main" id="{224F3FA4-352D-4A16-A33B-32A8B6F1D13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3" name="Text Box 4795">
          <a:extLst>
            <a:ext uri="{FF2B5EF4-FFF2-40B4-BE49-F238E27FC236}">
              <a16:creationId xmlns:a16="http://schemas.microsoft.com/office/drawing/2014/main" id="{C2FC83BC-DC22-4CC6-A76E-AF212AAF499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4" name="Text Box 4796">
          <a:extLst>
            <a:ext uri="{FF2B5EF4-FFF2-40B4-BE49-F238E27FC236}">
              <a16:creationId xmlns:a16="http://schemas.microsoft.com/office/drawing/2014/main" id="{64EFF769-CB55-45D1-B17C-E9519535DA8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5" name="Text Box 4797">
          <a:extLst>
            <a:ext uri="{FF2B5EF4-FFF2-40B4-BE49-F238E27FC236}">
              <a16:creationId xmlns:a16="http://schemas.microsoft.com/office/drawing/2014/main" id="{AEF77D8B-0C83-43DC-80DB-0ADE0A7023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6" name="Text Box 4798">
          <a:extLst>
            <a:ext uri="{FF2B5EF4-FFF2-40B4-BE49-F238E27FC236}">
              <a16:creationId xmlns:a16="http://schemas.microsoft.com/office/drawing/2014/main" id="{8D58484F-5D5E-4570-A707-23D415546B9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7" name="Text Box 4799">
          <a:extLst>
            <a:ext uri="{FF2B5EF4-FFF2-40B4-BE49-F238E27FC236}">
              <a16:creationId xmlns:a16="http://schemas.microsoft.com/office/drawing/2014/main" id="{4DB04172-C65F-4D6C-BB6B-8E6DC833969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8" name="Text Box 4800">
          <a:extLst>
            <a:ext uri="{FF2B5EF4-FFF2-40B4-BE49-F238E27FC236}">
              <a16:creationId xmlns:a16="http://schemas.microsoft.com/office/drawing/2014/main" id="{EB369C77-0FAF-483B-ACE4-605AF81016B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39" name="Text Box 4801">
          <a:extLst>
            <a:ext uri="{FF2B5EF4-FFF2-40B4-BE49-F238E27FC236}">
              <a16:creationId xmlns:a16="http://schemas.microsoft.com/office/drawing/2014/main" id="{98247C05-C52E-407A-8609-AC02898F1D1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0" name="Text Box 4806">
          <a:extLst>
            <a:ext uri="{FF2B5EF4-FFF2-40B4-BE49-F238E27FC236}">
              <a16:creationId xmlns:a16="http://schemas.microsoft.com/office/drawing/2014/main" id="{8372C3F8-1D98-4500-B582-C276DF15CC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1" name="Text Box 4807">
          <a:extLst>
            <a:ext uri="{FF2B5EF4-FFF2-40B4-BE49-F238E27FC236}">
              <a16:creationId xmlns:a16="http://schemas.microsoft.com/office/drawing/2014/main" id="{7924E404-4E48-4752-BFF4-66B760329F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2" name="Text Box 4808">
          <a:extLst>
            <a:ext uri="{FF2B5EF4-FFF2-40B4-BE49-F238E27FC236}">
              <a16:creationId xmlns:a16="http://schemas.microsoft.com/office/drawing/2014/main" id="{8FF05125-D837-409C-950B-E72F7F717D4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3" name="Text Box 4809">
          <a:extLst>
            <a:ext uri="{FF2B5EF4-FFF2-40B4-BE49-F238E27FC236}">
              <a16:creationId xmlns:a16="http://schemas.microsoft.com/office/drawing/2014/main" id="{C93612B3-BBCA-4B38-A24E-C79F76CF74B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4" name="Text Box 4812">
          <a:extLst>
            <a:ext uri="{FF2B5EF4-FFF2-40B4-BE49-F238E27FC236}">
              <a16:creationId xmlns:a16="http://schemas.microsoft.com/office/drawing/2014/main" id="{8C8E1426-3069-4B84-B675-F74F335335D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5" name="Text Box 4813">
          <a:extLst>
            <a:ext uri="{FF2B5EF4-FFF2-40B4-BE49-F238E27FC236}">
              <a16:creationId xmlns:a16="http://schemas.microsoft.com/office/drawing/2014/main" id="{519CB781-D65B-447A-9409-20FF15AA2A5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6" name="Text Box 4814">
          <a:extLst>
            <a:ext uri="{FF2B5EF4-FFF2-40B4-BE49-F238E27FC236}">
              <a16:creationId xmlns:a16="http://schemas.microsoft.com/office/drawing/2014/main" id="{6BD06F85-AE7B-455C-A476-9E1470C1B4B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7" name="Text Box 4815">
          <a:extLst>
            <a:ext uri="{FF2B5EF4-FFF2-40B4-BE49-F238E27FC236}">
              <a16:creationId xmlns:a16="http://schemas.microsoft.com/office/drawing/2014/main" id="{3FF97D95-0DDA-44E8-B27C-F7DEDDF0530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8" name="Text Box 4816">
          <a:extLst>
            <a:ext uri="{FF2B5EF4-FFF2-40B4-BE49-F238E27FC236}">
              <a16:creationId xmlns:a16="http://schemas.microsoft.com/office/drawing/2014/main" id="{8D9CA70A-54AB-45E3-90BD-346346271A9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49" name="Text Box 4817">
          <a:extLst>
            <a:ext uri="{FF2B5EF4-FFF2-40B4-BE49-F238E27FC236}">
              <a16:creationId xmlns:a16="http://schemas.microsoft.com/office/drawing/2014/main" id="{B768C6AD-DE5F-41E8-AE48-A63AA0E200D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0" name="Text Box 4818">
          <a:extLst>
            <a:ext uri="{FF2B5EF4-FFF2-40B4-BE49-F238E27FC236}">
              <a16:creationId xmlns:a16="http://schemas.microsoft.com/office/drawing/2014/main" id="{688606B3-0986-492A-998A-F548AEEB92C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1" name="Text Box 4819">
          <a:extLst>
            <a:ext uri="{FF2B5EF4-FFF2-40B4-BE49-F238E27FC236}">
              <a16:creationId xmlns:a16="http://schemas.microsoft.com/office/drawing/2014/main" id="{6D92EA82-F546-4E4F-AA51-CD4E7F088E7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2" name="Text Box 4820">
          <a:extLst>
            <a:ext uri="{FF2B5EF4-FFF2-40B4-BE49-F238E27FC236}">
              <a16:creationId xmlns:a16="http://schemas.microsoft.com/office/drawing/2014/main" id="{93FBEAE4-C22A-4B15-89EE-D39F8C8F00B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3" name="Text Box 4821">
          <a:extLst>
            <a:ext uri="{FF2B5EF4-FFF2-40B4-BE49-F238E27FC236}">
              <a16:creationId xmlns:a16="http://schemas.microsoft.com/office/drawing/2014/main" id="{D0BDABEE-7D73-46FF-ACA7-ED7A8EB988A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4" name="Text Box 4826">
          <a:extLst>
            <a:ext uri="{FF2B5EF4-FFF2-40B4-BE49-F238E27FC236}">
              <a16:creationId xmlns:a16="http://schemas.microsoft.com/office/drawing/2014/main" id="{CE936900-465A-481E-A8CE-C3E54C2CE73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5" name="Text Box 4827">
          <a:extLst>
            <a:ext uri="{FF2B5EF4-FFF2-40B4-BE49-F238E27FC236}">
              <a16:creationId xmlns:a16="http://schemas.microsoft.com/office/drawing/2014/main" id="{4EAF1872-E62D-43C9-AE81-0CC4E2C0438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6" name="Text Box 4828">
          <a:extLst>
            <a:ext uri="{FF2B5EF4-FFF2-40B4-BE49-F238E27FC236}">
              <a16:creationId xmlns:a16="http://schemas.microsoft.com/office/drawing/2014/main" id="{E7EB8102-0C50-4AD5-A040-16D7CAC54E6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76200</xdr:colOff>
      <xdr:row>11</xdr:row>
      <xdr:rowOff>17145</xdr:rowOff>
    </xdr:to>
    <xdr:sp macro="" textlink="">
      <xdr:nvSpPr>
        <xdr:cNvPr id="157" name="Text Box 4829">
          <a:extLst>
            <a:ext uri="{FF2B5EF4-FFF2-40B4-BE49-F238E27FC236}">
              <a16:creationId xmlns:a16="http://schemas.microsoft.com/office/drawing/2014/main" id="{8D476C39-8B8D-49CC-85BC-F0B1ABA0E33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58" name="Text Box 4784">
          <a:extLst>
            <a:ext uri="{FF2B5EF4-FFF2-40B4-BE49-F238E27FC236}">
              <a16:creationId xmlns:a16="http://schemas.microsoft.com/office/drawing/2014/main" id="{F056D882-7BE5-437C-A148-E97453EAF55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59" name="Text Box 4785">
          <a:extLst>
            <a:ext uri="{FF2B5EF4-FFF2-40B4-BE49-F238E27FC236}">
              <a16:creationId xmlns:a16="http://schemas.microsoft.com/office/drawing/2014/main" id="{359C71E8-53A7-4F34-8FB4-8F1EAD7B392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0" name="Text Box 4786">
          <a:extLst>
            <a:ext uri="{FF2B5EF4-FFF2-40B4-BE49-F238E27FC236}">
              <a16:creationId xmlns:a16="http://schemas.microsoft.com/office/drawing/2014/main" id="{774C16D7-0605-4735-B31A-E09048BDB70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1" name="Text Box 4787">
          <a:extLst>
            <a:ext uri="{FF2B5EF4-FFF2-40B4-BE49-F238E27FC236}">
              <a16:creationId xmlns:a16="http://schemas.microsoft.com/office/drawing/2014/main" id="{60CD325A-8611-4FC4-8698-867982CB6D3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2" name="Text Box 4788">
          <a:extLst>
            <a:ext uri="{FF2B5EF4-FFF2-40B4-BE49-F238E27FC236}">
              <a16:creationId xmlns:a16="http://schemas.microsoft.com/office/drawing/2014/main" id="{B6A215FD-07B5-418E-82ED-5C58079DC4E6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3" name="Text Box 4789">
          <a:extLst>
            <a:ext uri="{FF2B5EF4-FFF2-40B4-BE49-F238E27FC236}">
              <a16:creationId xmlns:a16="http://schemas.microsoft.com/office/drawing/2014/main" id="{32844F42-AB5A-45A1-931C-36A9DF21D59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4" name="Text Box 4790">
          <a:extLst>
            <a:ext uri="{FF2B5EF4-FFF2-40B4-BE49-F238E27FC236}">
              <a16:creationId xmlns:a16="http://schemas.microsoft.com/office/drawing/2014/main" id="{5F517354-1C63-4971-82EC-6BA3899DD9E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5" name="Text Box 4791">
          <a:extLst>
            <a:ext uri="{FF2B5EF4-FFF2-40B4-BE49-F238E27FC236}">
              <a16:creationId xmlns:a16="http://schemas.microsoft.com/office/drawing/2014/main" id="{5FA64C52-7EE8-4E40-9EB0-D7C8DC3645C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6" name="Text Box 4792">
          <a:extLst>
            <a:ext uri="{FF2B5EF4-FFF2-40B4-BE49-F238E27FC236}">
              <a16:creationId xmlns:a16="http://schemas.microsoft.com/office/drawing/2014/main" id="{27CD65D4-2FDE-4CFF-9EE4-CA6C1EDF8A6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7" name="Text Box 4793">
          <a:extLst>
            <a:ext uri="{FF2B5EF4-FFF2-40B4-BE49-F238E27FC236}">
              <a16:creationId xmlns:a16="http://schemas.microsoft.com/office/drawing/2014/main" id="{FB2897BE-D36C-4C2C-AD9A-E847DB96D2B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8" name="Text Box 4794">
          <a:extLst>
            <a:ext uri="{FF2B5EF4-FFF2-40B4-BE49-F238E27FC236}">
              <a16:creationId xmlns:a16="http://schemas.microsoft.com/office/drawing/2014/main" id="{43C95B86-8723-4314-91F9-9D32DB930B2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69" name="Text Box 4795">
          <a:extLst>
            <a:ext uri="{FF2B5EF4-FFF2-40B4-BE49-F238E27FC236}">
              <a16:creationId xmlns:a16="http://schemas.microsoft.com/office/drawing/2014/main" id="{A81CF9E0-D2A6-42EA-B90D-A49927BB8B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0" name="Text Box 4796">
          <a:extLst>
            <a:ext uri="{FF2B5EF4-FFF2-40B4-BE49-F238E27FC236}">
              <a16:creationId xmlns:a16="http://schemas.microsoft.com/office/drawing/2014/main" id="{74CDF56E-C993-4337-B30E-5CB9DF2CE08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1" name="Text Box 4797">
          <a:extLst>
            <a:ext uri="{FF2B5EF4-FFF2-40B4-BE49-F238E27FC236}">
              <a16:creationId xmlns:a16="http://schemas.microsoft.com/office/drawing/2014/main" id="{07CBF8A1-BE92-484F-B9F7-21A357B7108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2" name="Text Box 4798">
          <a:extLst>
            <a:ext uri="{FF2B5EF4-FFF2-40B4-BE49-F238E27FC236}">
              <a16:creationId xmlns:a16="http://schemas.microsoft.com/office/drawing/2014/main" id="{170A985C-E130-4FD8-8D3C-8E40F434DA9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3" name="Text Box 4799">
          <a:extLst>
            <a:ext uri="{FF2B5EF4-FFF2-40B4-BE49-F238E27FC236}">
              <a16:creationId xmlns:a16="http://schemas.microsoft.com/office/drawing/2014/main" id="{450C2F3B-9068-401B-BDE6-0E421CFE77D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4" name="Text Box 4800">
          <a:extLst>
            <a:ext uri="{FF2B5EF4-FFF2-40B4-BE49-F238E27FC236}">
              <a16:creationId xmlns:a16="http://schemas.microsoft.com/office/drawing/2014/main" id="{252DEF14-55D0-4374-9554-557ECB780D4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5" name="Text Box 4801">
          <a:extLst>
            <a:ext uri="{FF2B5EF4-FFF2-40B4-BE49-F238E27FC236}">
              <a16:creationId xmlns:a16="http://schemas.microsoft.com/office/drawing/2014/main" id="{EA92E6D9-5659-4DC4-8E26-B6F443208A0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6" name="Text Box 4806">
          <a:extLst>
            <a:ext uri="{FF2B5EF4-FFF2-40B4-BE49-F238E27FC236}">
              <a16:creationId xmlns:a16="http://schemas.microsoft.com/office/drawing/2014/main" id="{23E2C40F-DD29-43FF-8718-BAD71FD0221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7" name="Text Box 4807">
          <a:extLst>
            <a:ext uri="{FF2B5EF4-FFF2-40B4-BE49-F238E27FC236}">
              <a16:creationId xmlns:a16="http://schemas.microsoft.com/office/drawing/2014/main" id="{E0DC4AE2-6ED9-4E1B-89B4-7537F176E44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8" name="Text Box 4808">
          <a:extLst>
            <a:ext uri="{FF2B5EF4-FFF2-40B4-BE49-F238E27FC236}">
              <a16:creationId xmlns:a16="http://schemas.microsoft.com/office/drawing/2014/main" id="{33B542F3-4C57-486D-80DC-CC550DD10A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79" name="Text Box 4809">
          <a:extLst>
            <a:ext uri="{FF2B5EF4-FFF2-40B4-BE49-F238E27FC236}">
              <a16:creationId xmlns:a16="http://schemas.microsoft.com/office/drawing/2014/main" id="{96748BC2-4705-4252-8322-027C0D9D3EE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0" name="Text Box 4812">
          <a:extLst>
            <a:ext uri="{FF2B5EF4-FFF2-40B4-BE49-F238E27FC236}">
              <a16:creationId xmlns:a16="http://schemas.microsoft.com/office/drawing/2014/main" id="{E735F99E-3E75-40B0-943B-79EB889B183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1" name="Text Box 4813">
          <a:extLst>
            <a:ext uri="{FF2B5EF4-FFF2-40B4-BE49-F238E27FC236}">
              <a16:creationId xmlns:a16="http://schemas.microsoft.com/office/drawing/2014/main" id="{8D1D06CF-8279-4CFA-8A36-1704250BAE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2" name="Text Box 4814">
          <a:extLst>
            <a:ext uri="{FF2B5EF4-FFF2-40B4-BE49-F238E27FC236}">
              <a16:creationId xmlns:a16="http://schemas.microsoft.com/office/drawing/2014/main" id="{47B2B0BE-1585-4DAE-B550-24E6265B186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3" name="Text Box 4815">
          <a:extLst>
            <a:ext uri="{FF2B5EF4-FFF2-40B4-BE49-F238E27FC236}">
              <a16:creationId xmlns:a16="http://schemas.microsoft.com/office/drawing/2014/main" id="{A428BBD9-5D3B-40C7-8EE8-E26A29004B0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4" name="Text Box 4816">
          <a:extLst>
            <a:ext uri="{FF2B5EF4-FFF2-40B4-BE49-F238E27FC236}">
              <a16:creationId xmlns:a16="http://schemas.microsoft.com/office/drawing/2014/main" id="{C5D6D987-2B87-4A55-91A2-FBC8E6B64DE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5" name="Text Box 4817">
          <a:extLst>
            <a:ext uri="{FF2B5EF4-FFF2-40B4-BE49-F238E27FC236}">
              <a16:creationId xmlns:a16="http://schemas.microsoft.com/office/drawing/2014/main" id="{8BE84CAB-1B9A-4B58-B5C1-056043DED97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6" name="Text Box 4818">
          <a:extLst>
            <a:ext uri="{FF2B5EF4-FFF2-40B4-BE49-F238E27FC236}">
              <a16:creationId xmlns:a16="http://schemas.microsoft.com/office/drawing/2014/main" id="{CB48E38D-E96B-43AA-B3BE-193487162CE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7" name="Text Box 4819">
          <a:extLst>
            <a:ext uri="{FF2B5EF4-FFF2-40B4-BE49-F238E27FC236}">
              <a16:creationId xmlns:a16="http://schemas.microsoft.com/office/drawing/2014/main" id="{5F0E284B-9662-4B1A-854D-EFEFC6C83F8A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8" name="Text Box 4820">
          <a:extLst>
            <a:ext uri="{FF2B5EF4-FFF2-40B4-BE49-F238E27FC236}">
              <a16:creationId xmlns:a16="http://schemas.microsoft.com/office/drawing/2014/main" id="{BCE7AEEB-CA38-4435-9646-462018F558C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89" name="Text Box 4821">
          <a:extLst>
            <a:ext uri="{FF2B5EF4-FFF2-40B4-BE49-F238E27FC236}">
              <a16:creationId xmlns:a16="http://schemas.microsoft.com/office/drawing/2014/main" id="{4DE724D5-61D9-407D-95F1-8CC558C661D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0" name="Text Box 4826">
          <a:extLst>
            <a:ext uri="{FF2B5EF4-FFF2-40B4-BE49-F238E27FC236}">
              <a16:creationId xmlns:a16="http://schemas.microsoft.com/office/drawing/2014/main" id="{C5FDCB53-F687-4590-B4B7-B0EE4D3FAE4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1" name="Text Box 4827">
          <a:extLst>
            <a:ext uri="{FF2B5EF4-FFF2-40B4-BE49-F238E27FC236}">
              <a16:creationId xmlns:a16="http://schemas.microsoft.com/office/drawing/2014/main" id="{AB45421E-1DE0-4D7A-A0AD-39019E8CC1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2" name="Text Box 4828">
          <a:extLst>
            <a:ext uri="{FF2B5EF4-FFF2-40B4-BE49-F238E27FC236}">
              <a16:creationId xmlns:a16="http://schemas.microsoft.com/office/drawing/2014/main" id="{53EB63C7-15C4-4CC9-A079-F58A8FE06D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11</xdr:row>
      <xdr:rowOff>17145</xdr:rowOff>
    </xdr:to>
    <xdr:sp macro="" textlink="">
      <xdr:nvSpPr>
        <xdr:cNvPr id="193" name="Text Box 4829">
          <a:extLst>
            <a:ext uri="{FF2B5EF4-FFF2-40B4-BE49-F238E27FC236}">
              <a16:creationId xmlns:a16="http://schemas.microsoft.com/office/drawing/2014/main" id="{985EFF48-5B72-4AD4-BCA5-AB550305108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17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194" name="Text Box 5">
          <a:extLst>
            <a:ext uri="{FF2B5EF4-FFF2-40B4-BE49-F238E27FC236}">
              <a16:creationId xmlns:a16="http://schemas.microsoft.com/office/drawing/2014/main" id="{7058071A-C3F0-41C7-B985-C380D495388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195" name="Text Box 6">
          <a:extLst>
            <a:ext uri="{FF2B5EF4-FFF2-40B4-BE49-F238E27FC236}">
              <a16:creationId xmlns:a16="http://schemas.microsoft.com/office/drawing/2014/main" id="{E04DCEB4-9B8F-4215-8558-E21E04795EF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6" name="Text Box 4784">
          <a:extLst>
            <a:ext uri="{FF2B5EF4-FFF2-40B4-BE49-F238E27FC236}">
              <a16:creationId xmlns:a16="http://schemas.microsoft.com/office/drawing/2014/main" id="{BA89FE29-BED3-4266-8EF8-8851CCEB236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7" name="Text Box 4785">
          <a:extLst>
            <a:ext uri="{FF2B5EF4-FFF2-40B4-BE49-F238E27FC236}">
              <a16:creationId xmlns:a16="http://schemas.microsoft.com/office/drawing/2014/main" id="{AE3DF676-717A-4836-95CE-9A40BAF4F21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8" name="Text Box 4786">
          <a:extLst>
            <a:ext uri="{FF2B5EF4-FFF2-40B4-BE49-F238E27FC236}">
              <a16:creationId xmlns:a16="http://schemas.microsoft.com/office/drawing/2014/main" id="{8E35B3CF-3E34-4A00-A7F8-261DCD86778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199" name="Text Box 4787">
          <a:extLst>
            <a:ext uri="{FF2B5EF4-FFF2-40B4-BE49-F238E27FC236}">
              <a16:creationId xmlns:a16="http://schemas.microsoft.com/office/drawing/2014/main" id="{81DE8B9D-D380-420B-B8BB-1876C8C527C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0" name="Text Box 4788">
          <a:extLst>
            <a:ext uri="{FF2B5EF4-FFF2-40B4-BE49-F238E27FC236}">
              <a16:creationId xmlns:a16="http://schemas.microsoft.com/office/drawing/2014/main" id="{728E3F5F-9CF4-4390-BB61-B8E82277640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1" name="Text Box 4789">
          <a:extLst>
            <a:ext uri="{FF2B5EF4-FFF2-40B4-BE49-F238E27FC236}">
              <a16:creationId xmlns:a16="http://schemas.microsoft.com/office/drawing/2014/main" id="{632107AC-214D-44CA-A929-67F2A7E043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2" name="Text Box 4790">
          <a:extLst>
            <a:ext uri="{FF2B5EF4-FFF2-40B4-BE49-F238E27FC236}">
              <a16:creationId xmlns:a16="http://schemas.microsoft.com/office/drawing/2014/main" id="{A369F163-4AE4-4E8C-AE4D-6212EFAA476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3" name="Text Box 4791">
          <a:extLst>
            <a:ext uri="{FF2B5EF4-FFF2-40B4-BE49-F238E27FC236}">
              <a16:creationId xmlns:a16="http://schemas.microsoft.com/office/drawing/2014/main" id="{30BD6629-003A-442A-82FE-23A2600716F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4" name="Text Box 4792">
          <a:extLst>
            <a:ext uri="{FF2B5EF4-FFF2-40B4-BE49-F238E27FC236}">
              <a16:creationId xmlns:a16="http://schemas.microsoft.com/office/drawing/2014/main" id="{97238971-6B54-4787-854C-92B87AC596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5" name="Text Box 4793">
          <a:extLst>
            <a:ext uri="{FF2B5EF4-FFF2-40B4-BE49-F238E27FC236}">
              <a16:creationId xmlns:a16="http://schemas.microsoft.com/office/drawing/2014/main" id="{496C620D-B523-4B81-B1C5-8A335C915C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6" name="Text Box 4794">
          <a:extLst>
            <a:ext uri="{FF2B5EF4-FFF2-40B4-BE49-F238E27FC236}">
              <a16:creationId xmlns:a16="http://schemas.microsoft.com/office/drawing/2014/main" id="{5C6DC859-6A6B-4C0C-9E68-35FA809BF83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7" name="Text Box 4795">
          <a:extLst>
            <a:ext uri="{FF2B5EF4-FFF2-40B4-BE49-F238E27FC236}">
              <a16:creationId xmlns:a16="http://schemas.microsoft.com/office/drawing/2014/main" id="{C0B1EAE2-B754-4926-BF8C-2692CEF2574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8" name="Text Box 4796">
          <a:extLst>
            <a:ext uri="{FF2B5EF4-FFF2-40B4-BE49-F238E27FC236}">
              <a16:creationId xmlns:a16="http://schemas.microsoft.com/office/drawing/2014/main" id="{F99CB89F-2E9E-4A0F-9F92-9688FEC4FA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09" name="Text Box 4797">
          <a:extLst>
            <a:ext uri="{FF2B5EF4-FFF2-40B4-BE49-F238E27FC236}">
              <a16:creationId xmlns:a16="http://schemas.microsoft.com/office/drawing/2014/main" id="{FEB91193-252B-4F4B-8C9B-BDFD68EF16E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0" name="Text Box 4798">
          <a:extLst>
            <a:ext uri="{FF2B5EF4-FFF2-40B4-BE49-F238E27FC236}">
              <a16:creationId xmlns:a16="http://schemas.microsoft.com/office/drawing/2014/main" id="{FB2979A4-3A4F-4A68-8998-A0B925354BB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1" name="Text Box 4799">
          <a:extLst>
            <a:ext uri="{FF2B5EF4-FFF2-40B4-BE49-F238E27FC236}">
              <a16:creationId xmlns:a16="http://schemas.microsoft.com/office/drawing/2014/main" id="{85A9E587-67EE-4B6E-918F-60461792F3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2" name="Text Box 4800">
          <a:extLst>
            <a:ext uri="{FF2B5EF4-FFF2-40B4-BE49-F238E27FC236}">
              <a16:creationId xmlns:a16="http://schemas.microsoft.com/office/drawing/2014/main" id="{75D078D3-63C8-4E7B-832E-07F6D6DB90B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3" name="Text Box 4801">
          <a:extLst>
            <a:ext uri="{FF2B5EF4-FFF2-40B4-BE49-F238E27FC236}">
              <a16:creationId xmlns:a16="http://schemas.microsoft.com/office/drawing/2014/main" id="{A1922EFC-BA6C-4359-8EB5-F8960A8BB4C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14" name="Text Box 4802">
          <a:extLst>
            <a:ext uri="{FF2B5EF4-FFF2-40B4-BE49-F238E27FC236}">
              <a16:creationId xmlns:a16="http://schemas.microsoft.com/office/drawing/2014/main" id="{D4F129D7-5CE5-4C99-A8E5-5AF81E3C914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15" name="Text Box 4803">
          <a:extLst>
            <a:ext uri="{FF2B5EF4-FFF2-40B4-BE49-F238E27FC236}">
              <a16:creationId xmlns:a16="http://schemas.microsoft.com/office/drawing/2014/main" id="{16DB8B95-AF49-41EA-8222-8E869782B89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6" name="Text Box 4804">
          <a:extLst>
            <a:ext uri="{FF2B5EF4-FFF2-40B4-BE49-F238E27FC236}">
              <a16:creationId xmlns:a16="http://schemas.microsoft.com/office/drawing/2014/main" id="{DD9FECAA-B203-497F-8C9D-6E8E359E292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7" name="Text Box 4805">
          <a:extLst>
            <a:ext uri="{FF2B5EF4-FFF2-40B4-BE49-F238E27FC236}">
              <a16:creationId xmlns:a16="http://schemas.microsoft.com/office/drawing/2014/main" id="{587731FE-4736-4D8E-AD9A-EAB25899C9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8" name="Text Box 4806">
          <a:extLst>
            <a:ext uri="{FF2B5EF4-FFF2-40B4-BE49-F238E27FC236}">
              <a16:creationId xmlns:a16="http://schemas.microsoft.com/office/drawing/2014/main" id="{36552BD3-01FD-4C86-9AF6-DB143E6B8BA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19" name="Text Box 4807">
          <a:extLst>
            <a:ext uri="{FF2B5EF4-FFF2-40B4-BE49-F238E27FC236}">
              <a16:creationId xmlns:a16="http://schemas.microsoft.com/office/drawing/2014/main" id="{032D1BB6-A5BC-48BB-B464-13F77FE23C0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0" name="Text Box 4808">
          <a:extLst>
            <a:ext uri="{FF2B5EF4-FFF2-40B4-BE49-F238E27FC236}">
              <a16:creationId xmlns:a16="http://schemas.microsoft.com/office/drawing/2014/main" id="{609973FA-0951-4C90-B64D-59FB4DED42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1" name="Text Box 4809">
          <a:extLst>
            <a:ext uri="{FF2B5EF4-FFF2-40B4-BE49-F238E27FC236}">
              <a16:creationId xmlns:a16="http://schemas.microsoft.com/office/drawing/2014/main" id="{4054DBCA-AE6E-4070-B425-F18431A8F8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22" name="Text Box 4810">
          <a:extLst>
            <a:ext uri="{FF2B5EF4-FFF2-40B4-BE49-F238E27FC236}">
              <a16:creationId xmlns:a16="http://schemas.microsoft.com/office/drawing/2014/main" id="{2B1078F8-876D-40DB-A4DE-16905597B08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23" name="Text Box 4811">
          <a:extLst>
            <a:ext uri="{FF2B5EF4-FFF2-40B4-BE49-F238E27FC236}">
              <a16:creationId xmlns:a16="http://schemas.microsoft.com/office/drawing/2014/main" id="{63F55678-F106-45F3-8A0E-960960B02F3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4" name="Text Box 4812">
          <a:extLst>
            <a:ext uri="{FF2B5EF4-FFF2-40B4-BE49-F238E27FC236}">
              <a16:creationId xmlns:a16="http://schemas.microsoft.com/office/drawing/2014/main" id="{C837B19A-315C-4238-9FB2-AC95568D25B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5" name="Text Box 4813">
          <a:extLst>
            <a:ext uri="{FF2B5EF4-FFF2-40B4-BE49-F238E27FC236}">
              <a16:creationId xmlns:a16="http://schemas.microsoft.com/office/drawing/2014/main" id="{DAC1AD6A-CD4F-4133-A77D-126830D2795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6" name="Text Box 4814">
          <a:extLst>
            <a:ext uri="{FF2B5EF4-FFF2-40B4-BE49-F238E27FC236}">
              <a16:creationId xmlns:a16="http://schemas.microsoft.com/office/drawing/2014/main" id="{60067882-8C24-4DE1-BAC6-07BB5EF8F8E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7" name="Text Box 4815">
          <a:extLst>
            <a:ext uri="{FF2B5EF4-FFF2-40B4-BE49-F238E27FC236}">
              <a16:creationId xmlns:a16="http://schemas.microsoft.com/office/drawing/2014/main" id="{E3903AB8-B7CC-4FCA-B5B2-FB641D3D5D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8" name="Text Box 4816">
          <a:extLst>
            <a:ext uri="{FF2B5EF4-FFF2-40B4-BE49-F238E27FC236}">
              <a16:creationId xmlns:a16="http://schemas.microsoft.com/office/drawing/2014/main" id="{9A0E0F5E-BDB6-4DB5-A332-84A8CEFC4F6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29" name="Text Box 4817">
          <a:extLst>
            <a:ext uri="{FF2B5EF4-FFF2-40B4-BE49-F238E27FC236}">
              <a16:creationId xmlns:a16="http://schemas.microsoft.com/office/drawing/2014/main" id="{EB70FE23-9674-4DE9-97C8-89E9F7585F2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0" name="Text Box 4818">
          <a:extLst>
            <a:ext uri="{FF2B5EF4-FFF2-40B4-BE49-F238E27FC236}">
              <a16:creationId xmlns:a16="http://schemas.microsoft.com/office/drawing/2014/main" id="{00D6ACF4-6C5B-486C-972E-2FA1CDE7440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1" name="Text Box 4819">
          <a:extLst>
            <a:ext uri="{FF2B5EF4-FFF2-40B4-BE49-F238E27FC236}">
              <a16:creationId xmlns:a16="http://schemas.microsoft.com/office/drawing/2014/main" id="{16891CF8-46B2-47A6-92FF-B7AAD8DB1EE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2" name="Text Box 4820">
          <a:extLst>
            <a:ext uri="{FF2B5EF4-FFF2-40B4-BE49-F238E27FC236}">
              <a16:creationId xmlns:a16="http://schemas.microsoft.com/office/drawing/2014/main" id="{DC1940D1-74BE-4817-90DF-980183E68B0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3" name="Text Box 4821">
          <a:extLst>
            <a:ext uri="{FF2B5EF4-FFF2-40B4-BE49-F238E27FC236}">
              <a16:creationId xmlns:a16="http://schemas.microsoft.com/office/drawing/2014/main" id="{0428FF76-68C7-4506-8614-8D9D999A09A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34" name="Text Box 4822">
          <a:extLst>
            <a:ext uri="{FF2B5EF4-FFF2-40B4-BE49-F238E27FC236}">
              <a16:creationId xmlns:a16="http://schemas.microsoft.com/office/drawing/2014/main" id="{3E1F5F9B-563E-42F8-8CD0-8303FB7710F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35" name="Text Box 4823">
          <a:extLst>
            <a:ext uri="{FF2B5EF4-FFF2-40B4-BE49-F238E27FC236}">
              <a16:creationId xmlns:a16="http://schemas.microsoft.com/office/drawing/2014/main" id="{F1385692-8040-45D0-8FB4-EA45E7B01D3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6" name="Text Box 4824">
          <a:extLst>
            <a:ext uri="{FF2B5EF4-FFF2-40B4-BE49-F238E27FC236}">
              <a16:creationId xmlns:a16="http://schemas.microsoft.com/office/drawing/2014/main" id="{80DB72FF-A8AD-4694-81A2-F994C36613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7" name="Text Box 4825">
          <a:extLst>
            <a:ext uri="{FF2B5EF4-FFF2-40B4-BE49-F238E27FC236}">
              <a16:creationId xmlns:a16="http://schemas.microsoft.com/office/drawing/2014/main" id="{2EE8F5C1-133B-4B6D-A68F-AAE6E08DB17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8" name="Text Box 4826">
          <a:extLst>
            <a:ext uri="{FF2B5EF4-FFF2-40B4-BE49-F238E27FC236}">
              <a16:creationId xmlns:a16="http://schemas.microsoft.com/office/drawing/2014/main" id="{FDD996F5-1235-44F6-9F41-116C02B2107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39" name="Text Box 4827">
          <a:extLst>
            <a:ext uri="{FF2B5EF4-FFF2-40B4-BE49-F238E27FC236}">
              <a16:creationId xmlns:a16="http://schemas.microsoft.com/office/drawing/2014/main" id="{BD09DFC2-2556-47E9-B253-475A1552996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40" name="Text Box 4828">
          <a:extLst>
            <a:ext uri="{FF2B5EF4-FFF2-40B4-BE49-F238E27FC236}">
              <a16:creationId xmlns:a16="http://schemas.microsoft.com/office/drawing/2014/main" id="{A532150E-3A09-4C43-AB5A-08B992E4E24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41" name="Text Box 4829">
          <a:extLst>
            <a:ext uri="{FF2B5EF4-FFF2-40B4-BE49-F238E27FC236}">
              <a16:creationId xmlns:a16="http://schemas.microsoft.com/office/drawing/2014/main" id="{C8280B39-C4B3-4B84-B157-42536B57B0E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2" name="Text Box 4830">
          <a:extLst>
            <a:ext uri="{FF2B5EF4-FFF2-40B4-BE49-F238E27FC236}">
              <a16:creationId xmlns:a16="http://schemas.microsoft.com/office/drawing/2014/main" id="{73974848-623F-4B90-BD41-D2697C0F243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3" name="Text Box 4831">
          <a:extLst>
            <a:ext uri="{FF2B5EF4-FFF2-40B4-BE49-F238E27FC236}">
              <a16:creationId xmlns:a16="http://schemas.microsoft.com/office/drawing/2014/main" id="{58E453A5-5DD0-41AF-9A1C-873C2E10961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4" name="Text Box 4804">
          <a:extLst>
            <a:ext uri="{FF2B5EF4-FFF2-40B4-BE49-F238E27FC236}">
              <a16:creationId xmlns:a16="http://schemas.microsoft.com/office/drawing/2014/main" id="{B72CDD90-4B5A-45A8-91B7-D54D838216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5" name="Text Box 4805">
          <a:extLst>
            <a:ext uri="{FF2B5EF4-FFF2-40B4-BE49-F238E27FC236}">
              <a16:creationId xmlns:a16="http://schemas.microsoft.com/office/drawing/2014/main" id="{5EAD0454-B438-4640-BBDB-AB4B66433D0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6" name="Text Box 4824">
          <a:extLst>
            <a:ext uri="{FF2B5EF4-FFF2-40B4-BE49-F238E27FC236}">
              <a16:creationId xmlns:a16="http://schemas.microsoft.com/office/drawing/2014/main" id="{7F3ADE19-00E5-4237-9FFB-BCF2DE4ED78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7" name="Text Box 4825">
          <a:extLst>
            <a:ext uri="{FF2B5EF4-FFF2-40B4-BE49-F238E27FC236}">
              <a16:creationId xmlns:a16="http://schemas.microsoft.com/office/drawing/2014/main" id="{0A274BFB-BAE8-466E-9239-D193F814878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8" name="Text Box 5">
          <a:extLst>
            <a:ext uri="{FF2B5EF4-FFF2-40B4-BE49-F238E27FC236}">
              <a16:creationId xmlns:a16="http://schemas.microsoft.com/office/drawing/2014/main" id="{7A8EBFEF-8BFB-495A-9F91-AC82A35834FF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49" name="Text Box 6">
          <a:extLst>
            <a:ext uri="{FF2B5EF4-FFF2-40B4-BE49-F238E27FC236}">
              <a16:creationId xmlns:a16="http://schemas.microsoft.com/office/drawing/2014/main" id="{BEDC462E-10E6-4C60-8290-A04FC321355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0" name="Text Box 4810">
          <a:extLst>
            <a:ext uri="{FF2B5EF4-FFF2-40B4-BE49-F238E27FC236}">
              <a16:creationId xmlns:a16="http://schemas.microsoft.com/office/drawing/2014/main" id="{A6F14745-40EB-4442-98C9-BBB800BB9BA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1" name="Text Box 4811">
          <a:extLst>
            <a:ext uri="{FF2B5EF4-FFF2-40B4-BE49-F238E27FC236}">
              <a16:creationId xmlns:a16="http://schemas.microsoft.com/office/drawing/2014/main" id="{84A784EC-42CB-4280-A39C-45E1966D8F3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2" name="Text Box 4830">
          <a:extLst>
            <a:ext uri="{FF2B5EF4-FFF2-40B4-BE49-F238E27FC236}">
              <a16:creationId xmlns:a16="http://schemas.microsoft.com/office/drawing/2014/main" id="{C263F717-7A7A-4E62-BA66-86578C1672F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3" name="Text Box 4831">
          <a:extLst>
            <a:ext uri="{FF2B5EF4-FFF2-40B4-BE49-F238E27FC236}">
              <a16:creationId xmlns:a16="http://schemas.microsoft.com/office/drawing/2014/main" id="{1BE3D2D2-9218-4519-A191-814F6DB5D51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4" name="Text Box 5">
          <a:extLst>
            <a:ext uri="{FF2B5EF4-FFF2-40B4-BE49-F238E27FC236}">
              <a16:creationId xmlns:a16="http://schemas.microsoft.com/office/drawing/2014/main" id="{6967E61A-5742-4E0F-B9CB-626D000B03C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55" name="Text Box 6">
          <a:extLst>
            <a:ext uri="{FF2B5EF4-FFF2-40B4-BE49-F238E27FC236}">
              <a16:creationId xmlns:a16="http://schemas.microsoft.com/office/drawing/2014/main" id="{7086DA81-54D6-4A0D-9120-04C7704308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6" name="Text Box 4784">
          <a:extLst>
            <a:ext uri="{FF2B5EF4-FFF2-40B4-BE49-F238E27FC236}">
              <a16:creationId xmlns:a16="http://schemas.microsoft.com/office/drawing/2014/main" id="{4FB1F128-190B-48C6-80C3-4B843B882E6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7" name="Text Box 4785">
          <a:extLst>
            <a:ext uri="{FF2B5EF4-FFF2-40B4-BE49-F238E27FC236}">
              <a16:creationId xmlns:a16="http://schemas.microsoft.com/office/drawing/2014/main" id="{F1ADC265-5E78-4FE0-8501-17E95FCB08F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8" name="Text Box 4786">
          <a:extLst>
            <a:ext uri="{FF2B5EF4-FFF2-40B4-BE49-F238E27FC236}">
              <a16:creationId xmlns:a16="http://schemas.microsoft.com/office/drawing/2014/main" id="{AF723905-C118-4D83-B22A-539DF0125F0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59" name="Text Box 4787">
          <a:extLst>
            <a:ext uri="{FF2B5EF4-FFF2-40B4-BE49-F238E27FC236}">
              <a16:creationId xmlns:a16="http://schemas.microsoft.com/office/drawing/2014/main" id="{626787B2-AF5E-4A14-AE40-4CCDB30461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0" name="Text Box 4788">
          <a:extLst>
            <a:ext uri="{FF2B5EF4-FFF2-40B4-BE49-F238E27FC236}">
              <a16:creationId xmlns:a16="http://schemas.microsoft.com/office/drawing/2014/main" id="{EBA07CE9-E6D9-4353-97FD-3FCE27976F4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1" name="Text Box 4789">
          <a:extLst>
            <a:ext uri="{FF2B5EF4-FFF2-40B4-BE49-F238E27FC236}">
              <a16:creationId xmlns:a16="http://schemas.microsoft.com/office/drawing/2014/main" id="{07E9C26B-17B8-4710-A41B-15B1133A7E7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2" name="Text Box 4790">
          <a:extLst>
            <a:ext uri="{FF2B5EF4-FFF2-40B4-BE49-F238E27FC236}">
              <a16:creationId xmlns:a16="http://schemas.microsoft.com/office/drawing/2014/main" id="{3A2E25F3-0232-47CE-909D-C3947E19AF1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3" name="Text Box 4791">
          <a:extLst>
            <a:ext uri="{FF2B5EF4-FFF2-40B4-BE49-F238E27FC236}">
              <a16:creationId xmlns:a16="http://schemas.microsoft.com/office/drawing/2014/main" id="{CA86B367-D713-4AC8-A998-F290FD917B1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4" name="Text Box 4792">
          <a:extLst>
            <a:ext uri="{FF2B5EF4-FFF2-40B4-BE49-F238E27FC236}">
              <a16:creationId xmlns:a16="http://schemas.microsoft.com/office/drawing/2014/main" id="{4D888A0E-63D2-4A34-92DD-2EE98B7DA9C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5" name="Text Box 4793">
          <a:extLst>
            <a:ext uri="{FF2B5EF4-FFF2-40B4-BE49-F238E27FC236}">
              <a16:creationId xmlns:a16="http://schemas.microsoft.com/office/drawing/2014/main" id="{58052145-6820-497E-82AE-71D7F927922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6" name="Text Box 4794">
          <a:extLst>
            <a:ext uri="{FF2B5EF4-FFF2-40B4-BE49-F238E27FC236}">
              <a16:creationId xmlns:a16="http://schemas.microsoft.com/office/drawing/2014/main" id="{2061AA56-0F7D-4E6B-94D8-63C74E955BC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7" name="Text Box 4795">
          <a:extLst>
            <a:ext uri="{FF2B5EF4-FFF2-40B4-BE49-F238E27FC236}">
              <a16:creationId xmlns:a16="http://schemas.microsoft.com/office/drawing/2014/main" id="{E2017757-1536-475B-B199-CECCA28D0A7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8" name="Text Box 4796">
          <a:extLst>
            <a:ext uri="{FF2B5EF4-FFF2-40B4-BE49-F238E27FC236}">
              <a16:creationId xmlns:a16="http://schemas.microsoft.com/office/drawing/2014/main" id="{4389B97A-4F1A-46CA-A20F-974E4AA554E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69" name="Text Box 4797">
          <a:extLst>
            <a:ext uri="{FF2B5EF4-FFF2-40B4-BE49-F238E27FC236}">
              <a16:creationId xmlns:a16="http://schemas.microsoft.com/office/drawing/2014/main" id="{6DCE5F14-36A5-41D4-B381-085FC4ED91A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0" name="Text Box 4798">
          <a:extLst>
            <a:ext uri="{FF2B5EF4-FFF2-40B4-BE49-F238E27FC236}">
              <a16:creationId xmlns:a16="http://schemas.microsoft.com/office/drawing/2014/main" id="{B9D7AB91-B055-4AF4-939C-E625E65533B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1" name="Text Box 4799">
          <a:extLst>
            <a:ext uri="{FF2B5EF4-FFF2-40B4-BE49-F238E27FC236}">
              <a16:creationId xmlns:a16="http://schemas.microsoft.com/office/drawing/2014/main" id="{3991BCE6-5E7B-4CEA-BD73-F94561B7857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2" name="Text Box 4800">
          <a:extLst>
            <a:ext uri="{FF2B5EF4-FFF2-40B4-BE49-F238E27FC236}">
              <a16:creationId xmlns:a16="http://schemas.microsoft.com/office/drawing/2014/main" id="{F1A14839-7F15-4CE4-82A8-A73DC53A1F9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3" name="Text Box 4801">
          <a:extLst>
            <a:ext uri="{FF2B5EF4-FFF2-40B4-BE49-F238E27FC236}">
              <a16:creationId xmlns:a16="http://schemas.microsoft.com/office/drawing/2014/main" id="{7822EFA0-EACF-47EA-8B13-AEBFA730FCF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74" name="Text Box 4802">
          <a:extLst>
            <a:ext uri="{FF2B5EF4-FFF2-40B4-BE49-F238E27FC236}">
              <a16:creationId xmlns:a16="http://schemas.microsoft.com/office/drawing/2014/main" id="{522A904B-1D8A-4CF3-94EC-E5C256DC858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75" name="Text Box 4803">
          <a:extLst>
            <a:ext uri="{FF2B5EF4-FFF2-40B4-BE49-F238E27FC236}">
              <a16:creationId xmlns:a16="http://schemas.microsoft.com/office/drawing/2014/main" id="{74BEA396-A574-4ADE-B821-FF9D3787F0A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6" name="Text Box 4804">
          <a:extLst>
            <a:ext uri="{FF2B5EF4-FFF2-40B4-BE49-F238E27FC236}">
              <a16:creationId xmlns:a16="http://schemas.microsoft.com/office/drawing/2014/main" id="{86C770E6-7D99-4ED4-8866-F8606A94D3E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7" name="Text Box 4805">
          <a:extLst>
            <a:ext uri="{FF2B5EF4-FFF2-40B4-BE49-F238E27FC236}">
              <a16:creationId xmlns:a16="http://schemas.microsoft.com/office/drawing/2014/main" id="{18479E68-5A4A-4024-9165-DAEDF5E3C53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8" name="Text Box 4806">
          <a:extLst>
            <a:ext uri="{FF2B5EF4-FFF2-40B4-BE49-F238E27FC236}">
              <a16:creationId xmlns:a16="http://schemas.microsoft.com/office/drawing/2014/main" id="{B8687432-695B-4B80-9171-09FCEA9EC69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79" name="Text Box 4807">
          <a:extLst>
            <a:ext uri="{FF2B5EF4-FFF2-40B4-BE49-F238E27FC236}">
              <a16:creationId xmlns:a16="http://schemas.microsoft.com/office/drawing/2014/main" id="{D258482A-5BBE-4B60-B23F-42041BAAE073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0" name="Text Box 4808">
          <a:extLst>
            <a:ext uri="{FF2B5EF4-FFF2-40B4-BE49-F238E27FC236}">
              <a16:creationId xmlns:a16="http://schemas.microsoft.com/office/drawing/2014/main" id="{EF959E57-8368-4B0B-83B1-52E1A4724F4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1" name="Text Box 4809">
          <a:extLst>
            <a:ext uri="{FF2B5EF4-FFF2-40B4-BE49-F238E27FC236}">
              <a16:creationId xmlns:a16="http://schemas.microsoft.com/office/drawing/2014/main" id="{2F7E9859-2045-489B-B615-133CBCCB2D3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82" name="Text Box 4810">
          <a:extLst>
            <a:ext uri="{FF2B5EF4-FFF2-40B4-BE49-F238E27FC236}">
              <a16:creationId xmlns:a16="http://schemas.microsoft.com/office/drawing/2014/main" id="{EF560D58-34A6-457D-AE34-728ACD55132E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83" name="Text Box 4811">
          <a:extLst>
            <a:ext uri="{FF2B5EF4-FFF2-40B4-BE49-F238E27FC236}">
              <a16:creationId xmlns:a16="http://schemas.microsoft.com/office/drawing/2014/main" id="{F37017BB-7B01-4727-BB6C-5760E999123C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4" name="Text Box 4812">
          <a:extLst>
            <a:ext uri="{FF2B5EF4-FFF2-40B4-BE49-F238E27FC236}">
              <a16:creationId xmlns:a16="http://schemas.microsoft.com/office/drawing/2014/main" id="{39522665-2431-43C5-B611-F6E7AC9C0669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5" name="Text Box 4813">
          <a:extLst>
            <a:ext uri="{FF2B5EF4-FFF2-40B4-BE49-F238E27FC236}">
              <a16:creationId xmlns:a16="http://schemas.microsoft.com/office/drawing/2014/main" id="{12C9B2B5-8F11-4284-81C4-B09987EB5AE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6" name="Text Box 4814">
          <a:extLst>
            <a:ext uri="{FF2B5EF4-FFF2-40B4-BE49-F238E27FC236}">
              <a16:creationId xmlns:a16="http://schemas.microsoft.com/office/drawing/2014/main" id="{C585089E-65C3-4C55-9622-21E5BF8833D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7" name="Text Box 4815">
          <a:extLst>
            <a:ext uri="{FF2B5EF4-FFF2-40B4-BE49-F238E27FC236}">
              <a16:creationId xmlns:a16="http://schemas.microsoft.com/office/drawing/2014/main" id="{5A379EA5-5AB8-4BF7-A64A-0A5BFDEC790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8" name="Text Box 4816">
          <a:extLst>
            <a:ext uri="{FF2B5EF4-FFF2-40B4-BE49-F238E27FC236}">
              <a16:creationId xmlns:a16="http://schemas.microsoft.com/office/drawing/2014/main" id="{DC0FB37B-0624-417D-AC06-84D91C83461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89" name="Text Box 4817">
          <a:extLst>
            <a:ext uri="{FF2B5EF4-FFF2-40B4-BE49-F238E27FC236}">
              <a16:creationId xmlns:a16="http://schemas.microsoft.com/office/drawing/2014/main" id="{03928198-B01E-46EE-A378-CB409FAEE5B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0" name="Text Box 4818">
          <a:extLst>
            <a:ext uri="{FF2B5EF4-FFF2-40B4-BE49-F238E27FC236}">
              <a16:creationId xmlns:a16="http://schemas.microsoft.com/office/drawing/2014/main" id="{B1C5958D-52F8-41FA-BFBB-8AC55D3FE25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1" name="Text Box 4819">
          <a:extLst>
            <a:ext uri="{FF2B5EF4-FFF2-40B4-BE49-F238E27FC236}">
              <a16:creationId xmlns:a16="http://schemas.microsoft.com/office/drawing/2014/main" id="{15A39903-1DE5-4C59-9E3E-56D9B255816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2" name="Text Box 4820">
          <a:extLst>
            <a:ext uri="{FF2B5EF4-FFF2-40B4-BE49-F238E27FC236}">
              <a16:creationId xmlns:a16="http://schemas.microsoft.com/office/drawing/2014/main" id="{FECDD28E-57D4-4517-8E2F-06299CDB4FE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3" name="Text Box 4821">
          <a:extLst>
            <a:ext uri="{FF2B5EF4-FFF2-40B4-BE49-F238E27FC236}">
              <a16:creationId xmlns:a16="http://schemas.microsoft.com/office/drawing/2014/main" id="{69625297-30EE-49D2-B49F-C5DEC8E298E1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94" name="Text Box 4822">
          <a:extLst>
            <a:ext uri="{FF2B5EF4-FFF2-40B4-BE49-F238E27FC236}">
              <a16:creationId xmlns:a16="http://schemas.microsoft.com/office/drawing/2014/main" id="{1B15421C-E646-4954-92DD-8469028E39B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295" name="Text Box 4823">
          <a:extLst>
            <a:ext uri="{FF2B5EF4-FFF2-40B4-BE49-F238E27FC236}">
              <a16:creationId xmlns:a16="http://schemas.microsoft.com/office/drawing/2014/main" id="{0117FA70-C99A-4B9C-B2CD-DE9D273AAC0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6" name="Text Box 4824">
          <a:extLst>
            <a:ext uri="{FF2B5EF4-FFF2-40B4-BE49-F238E27FC236}">
              <a16:creationId xmlns:a16="http://schemas.microsoft.com/office/drawing/2014/main" id="{D2BC586D-4A18-42A5-8FB4-3D3C4915699A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7" name="Text Box 4825">
          <a:extLst>
            <a:ext uri="{FF2B5EF4-FFF2-40B4-BE49-F238E27FC236}">
              <a16:creationId xmlns:a16="http://schemas.microsoft.com/office/drawing/2014/main" id="{D80F3B2A-D6E6-4D36-8CC9-7E60B2EA8D6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8" name="Text Box 4826">
          <a:extLst>
            <a:ext uri="{FF2B5EF4-FFF2-40B4-BE49-F238E27FC236}">
              <a16:creationId xmlns:a16="http://schemas.microsoft.com/office/drawing/2014/main" id="{F675FE13-BB73-43ED-925D-6E9508C923A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299" name="Text Box 4827">
          <a:extLst>
            <a:ext uri="{FF2B5EF4-FFF2-40B4-BE49-F238E27FC236}">
              <a16:creationId xmlns:a16="http://schemas.microsoft.com/office/drawing/2014/main" id="{0F7ED9A2-F615-430D-B690-65E72D1F5F9B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300" name="Text Box 4828">
          <a:extLst>
            <a:ext uri="{FF2B5EF4-FFF2-40B4-BE49-F238E27FC236}">
              <a16:creationId xmlns:a16="http://schemas.microsoft.com/office/drawing/2014/main" id="{2CFC544D-77C5-4FF6-9902-751E9B84099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28575"/>
    <xdr:sp macro="" textlink="">
      <xdr:nvSpPr>
        <xdr:cNvPr id="301" name="Text Box 4829">
          <a:extLst>
            <a:ext uri="{FF2B5EF4-FFF2-40B4-BE49-F238E27FC236}">
              <a16:creationId xmlns:a16="http://schemas.microsoft.com/office/drawing/2014/main" id="{3E9FF678-A6EB-45F0-A050-C4D8DF39C250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2" name="Text Box 4830">
          <a:extLst>
            <a:ext uri="{FF2B5EF4-FFF2-40B4-BE49-F238E27FC236}">
              <a16:creationId xmlns:a16="http://schemas.microsoft.com/office/drawing/2014/main" id="{E481B0FC-FF42-434F-9FF3-92220ADCE4C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3" name="Text Box 4831">
          <a:extLst>
            <a:ext uri="{FF2B5EF4-FFF2-40B4-BE49-F238E27FC236}">
              <a16:creationId xmlns:a16="http://schemas.microsoft.com/office/drawing/2014/main" id="{AF66E05F-D892-43BC-8C92-15AAA2F5EED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4" name="Text Box 4804">
          <a:extLst>
            <a:ext uri="{FF2B5EF4-FFF2-40B4-BE49-F238E27FC236}">
              <a16:creationId xmlns:a16="http://schemas.microsoft.com/office/drawing/2014/main" id="{CC38BAAD-DF2E-435A-A7AC-EC7547B4FFC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5" name="Text Box 4805">
          <a:extLst>
            <a:ext uri="{FF2B5EF4-FFF2-40B4-BE49-F238E27FC236}">
              <a16:creationId xmlns:a16="http://schemas.microsoft.com/office/drawing/2014/main" id="{97E982AB-4F99-41C2-8284-027A740AFC45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6" name="Text Box 4824">
          <a:extLst>
            <a:ext uri="{FF2B5EF4-FFF2-40B4-BE49-F238E27FC236}">
              <a16:creationId xmlns:a16="http://schemas.microsoft.com/office/drawing/2014/main" id="{2552F264-C2B4-489E-B656-98A7FD9573B8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7" name="Text Box 4825">
          <a:extLst>
            <a:ext uri="{FF2B5EF4-FFF2-40B4-BE49-F238E27FC236}">
              <a16:creationId xmlns:a16="http://schemas.microsoft.com/office/drawing/2014/main" id="{B62225B5-2752-4889-87ED-D6519654F7DD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8" name="Text Box 5">
          <a:extLst>
            <a:ext uri="{FF2B5EF4-FFF2-40B4-BE49-F238E27FC236}">
              <a16:creationId xmlns:a16="http://schemas.microsoft.com/office/drawing/2014/main" id="{7618A13F-7EC4-49B5-ACE6-084862C64C4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09" name="Text Box 6">
          <a:extLst>
            <a:ext uri="{FF2B5EF4-FFF2-40B4-BE49-F238E27FC236}">
              <a16:creationId xmlns:a16="http://schemas.microsoft.com/office/drawing/2014/main" id="{21882C03-0FDD-42DF-B5E9-BCD7DBBDEAC7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0" name="Text Box 4810">
          <a:extLst>
            <a:ext uri="{FF2B5EF4-FFF2-40B4-BE49-F238E27FC236}">
              <a16:creationId xmlns:a16="http://schemas.microsoft.com/office/drawing/2014/main" id="{1737A2AC-DB2D-4107-A6A4-184361406E32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1" name="Text Box 4811">
          <a:extLst>
            <a:ext uri="{FF2B5EF4-FFF2-40B4-BE49-F238E27FC236}">
              <a16:creationId xmlns:a16="http://schemas.microsoft.com/office/drawing/2014/main" id="{672D052F-298A-40BB-862C-17B9AC6D15B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2" name="Text Box 4830">
          <a:extLst>
            <a:ext uri="{FF2B5EF4-FFF2-40B4-BE49-F238E27FC236}">
              <a16:creationId xmlns:a16="http://schemas.microsoft.com/office/drawing/2014/main" id="{DA29A68A-93FF-43BC-AA40-C9E306C1F126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76200" cy="38100"/>
    <xdr:sp macro="" textlink="">
      <xdr:nvSpPr>
        <xdr:cNvPr id="313" name="Text Box 4831">
          <a:extLst>
            <a:ext uri="{FF2B5EF4-FFF2-40B4-BE49-F238E27FC236}">
              <a16:creationId xmlns:a16="http://schemas.microsoft.com/office/drawing/2014/main" id="{25124D21-D41D-4353-A90B-6091929F6614}"/>
            </a:ext>
          </a:extLst>
        </xdr:cNvPr>
        <xdr:cNvSpPr txBox="1">
          <a:spLocks noChangeArrowheads="1"/>
        </xdr:cNvSpPr>
      </xdr:nvSpPr>
      <xdr:spPr bwMode="auto">
        <a:xfrm>
          <a:off x="7096125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14" name="Text Box 5">
          <a:extLst>
            <a:ext uri="{FF2B5EF4-FFF2-40B4-BE49-F238E27FC236}">
              <a16:creationId xmlns:a16="http://schemas.microsoft.com/office/drawing/2014/main" id="{C928E737-A3EB-475D-9028-42829B0963C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15" name="Text Box 6">
          <a:extLst>
            <a:ext uri="{FF2B5EF4-FFF2-40B4-BE49-F238E27FC236}">
              <a16:creationId xmlns:a16="http://schemas.microsoft.com/office/drawing/2014/main" id="{EABF66DF-1B9E-4CEC-8E6C-72C87273EC5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6" name="Text Box 4784">
          <a:extLst>
            <a:ext uri="{FF2B5EF4-FFF2-40B4-BE49-F238E27FC236}">
              <a16:creationId xmlns:a16="http://schemas.microsoft.com/office/drawing/2014/main" id="{037FB753-3752-47A2-86C3-522A1046D33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7" name="Text Box 4785">
          <a:extLst>
            <a:ext uri="{FF2B5EF4-FFF2-40B4-BE49-F238E27FC236}">
              <a16:creationId xmlns:a16="http://schemas.microsoft.com/office/drawing/2014/main" id="{EE96B675-2E53-423E-8342-C8728FB2864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8" name="Text Box 4786">
          <a:extLst>
            <a:ext uri="{FF2B5EF4-FFF2-40B4-BE49-F238E27FC236}">
              <a16:creationId xmlns:a16="http://schemas.microsoft.com/office/drawing/2014/main" id="{AFF642B8-83BE-4D79-9643-74D385C83D8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19" name="Text Box 4787">
          <a:extLst>
            <a:ext uri="{FF2B5EF4-FFF2-40B4-BE49-F238E27FC236}">
              <a16:creationId xmlns:a16="http://schemas.microsoft.com/office/drawing/2014/main" id="{5626A4FF-975D-4AE9-A826-946196CBA05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0" name="Text Box 4788">
          <a:extLst>
            <a:ext uri="{FF2B5EF4-FFF2-40B4-BE49-F238E27FC236}">
              <a16:creationId xmlns:a16="http://schemas.microsoft.com/office/drawing/2014/main" id="{F091E004-FCE3-42FF-A01B-5C436AA71CF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1" name="Text Box 4789">
          <a:extLst>
            <a:ext uri="{FF2B5EF4-FFF2-40B4-BE49-F238E27FC236}">
              <a16:creationId xmlns:a16="http://schemas.microsoft.com/office/drawing/2014/main" id="{C5F100D2-8A07-4FDC-8246-134A6EB5E31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2" name="Text Box 4790">
          <a:extLst>
            <a:ext uri="{FF2B5EF4-FFF2-40B4-BE49-F238E27FC236}">
              <a16:creationId xmlns:a16="http://schemas.microsoft.com/office/drawing/2014/main" id="{2A159E7C-1281-4317-A9E9-6DDFB8A5ECA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3" name="Text Box 4791">
          <a:extLst>
            <a:ext uri="{FF2B5EF4-FFF2-40B4-BE49-F238E27FC236}">
              <a16:creationId xmlns:a16="http://schemas.microsoft.com/office/drawing/2014/main" id="{B62ADD5A-3BED-48A3-BBFA-E22F5637501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4" name="Text Box 4792">
          <a:extLst>
            <a:ext uri="{FF2B5EF4-FFF2-40B4-BE49-F238E27FC236}">
              <a16:creationId xmlns:a16="http://schemas.microsoft.com/office/drawing/2014/main" id="{ABDABC25-979F-4573-B1FC-1ECF69DFB19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5" name="Text Box 4793">
          <a:extLst>
            <a:ext uri="{FF2B5EF4-FFF2-40B4-BE49-F238E27FC236}">
              <a16:creationId xmlns:a16="http://schemas.microsoft.com/office/drawing/2014/main" id="{A9625E3D-A4D2-4915-A999-EB9A6201A9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6" name="Text Box 4794">
          <a:extLst>
            <a:ext uri="{FF2B5EF4-FFF2-40B4-BE49-F238E27FC236}">
              <a16:creationId xmlns:a16="http://schemas.microsoft.com/office/drawing/2014/main" id="{0E7867B8-71EA-4DA9-A8D0-1961D58E9A2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7" name="Text Box 4795">
          <a:extLst>
            <a:ext uri="{FF2B5EF4-FFF2-40B4-BE49-F238E27FC236}">
              <a16:creationId xmlns:a16="http://schemas.microsoft.com/office/drawing/2014/main" id="{CE9827B5-EF1B-4BA5-9827-D4B506E0F28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8" name="Text Box 4796">
          <a:extLst>
            <a:ext uri="{FF2B5EF4-FFF2-40B4-BE49-F238E27FC236}">
              <a16:creationId xmlns:a16="http://schemas.microsoft.com/office/drawing/2014/main" id="{67D4398C-F438-4FE3-8056-7C6CD5788E5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29" name="Text Box 4797">
          <a:extLst>
            <a:ext uri="{FF2B5EF4-FFF2-40B4-BE49-F238E27FC236}">
              <a16:creationId xmlns:a16="http://schemas.microsoft.com/office/drawing/2014/main" id="{B898BBC6-BB32-4123-AE2D-10E4BDFA89F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0" name="Text Box 4798">
          <a:extLst>
            <a:ext uri="{FF2B5EF4-FFF2-40B4-BE49-F238E27FC236}">
              <a16:creationId xmlns:a16="http://schemas.microsoft.com/office/drawing/2014/main" id="{2118AEBC-E74F-4AC2-B906-0AE905EEE9F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1" name="Text Box 4799">
          <a:extLst>
            <a:ext uri="{FF2B5EF4-FFF2-40B4-BE49-F238E27FC236}">
              <a16:creationId xmlns:a16="http://schemas.microsoft.com/office/drawing/2014/main" id="{04622B31-9848-4AD3-B7ED-2CECFE83089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2" name="Text Box 4800">
          <a:extLst>
            <a:ext uri="{FF2B5EF4-FFF2-40B4-BE49-F238E27FC236}">
              <a16:creationId xmlns:a16="http://schemas.microsoft.com/office/drawing/2014/main" id="{00DF8DFE-9301-434E-A18D-12FA4605584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3" name="Text Box 4801">
          <a:extLst>
            <a:ext uri="{FF2B5EF4-FFF2-40B4-BE49-F238E27FC236}">
              <a16:creationId xmlns:a16="http://schemas.microsoft.com/office/drawing/2014/main" id="{08C9A402-E01D-443E-A811-D2071BE7499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34" name="Text Box 4802">
          <a:extLst>
            <a:ext uri="{FF2B5EF4-FFF2-40B4-BE49-F238E27FC236}">
              <a16:creationId xmlns:a16="http://schemas.microsoft.com/office/drawing/2014/main" id="{7AEC19ED-57E9-4242-97D1-B4F7629A25A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35" name="Text Box 4803">
          <a:extLst>
            <a:ext uri="{FF2B5EF4-FFF2-40B4-BE49-F238E27FC236}">
              <a16:creationId xmlns:a16="http://schemas.microsoft.com/office/drawing/2014/main" id="{7B811433-7BD5-48D2-854A-A7EDCB01E31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6" name="Text Box 4804">
          <a:extLst>
            <a:ext uri="{FF2B5EF4-FFF2-40B4-BE49-F238E27FC236}">
              <a16:creationId xmlns:a16="http://schemas.microsoft.com/office/drawing/2014/main" id="{3C463C12-302A-4D95-9F00-D627296E927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7" name="Text Box 4805">
          <a:extLst>
            <a:ext uri="{FF2B5EF4-FFF2-40B4-BE49-F238E27FC236}">
              <a16:creationId xmlns:a16="http://schemas.microsoft.com/office/drawing/2014/main" id="{588DC897-6E6F-42D2-90FE-0EEB59E16BF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8" name="Text Box 4806">
          <a:extLst>
            <a:ext uri="{FF2B5EF4-FFF2-40B4-BE49-F238E27FC236}">
              <a16:creationId xmlns:a16="http://schemas.microsoft.com/office/drawing/2014/main" id="{A410193E-D84D-49A7-901B-1DA7A47531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39" name="Text Box 4807">
          <a:extLst>
            <a:ext uri="{FF2B5EF4-FFF2-40B4-BE49-F238E27FC236}">
              <a16:creationId xmlns:a16="http://schemas.microsoft.com/office/drawing/2014/main" id="{28C196EB-B399-43DF-A890-4A8339AE050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0" name="Text Box 4808">
          <a:extLst>
            <a:ext uri="{FF2B5EF4-FFF2-40B4-BE49-F238E27FC236}">
              <a16:creationId xmlns:a16="http://schemas.microsoft.com/office/drawing/2014/main" id="{1E51EC9A-6EB9-4C57-A3B4-8BF8A8A2AD8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1" name="Text Box 4809">
          <a:extLst>
            <a:ext uri="{FF2B5EF4-FFF2-40B4-BE49-F238E27FC236}">
              <a16:creationId xmlns:a16="http://schemas.microsoft.com/office/drawing/2014/main" id="{04DDE3E6-144D-4BA9-8C3B-D5418F3C666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42" name="Text Box 4810">
          <a:extLst>
            <a:ext uri="{FF2B5EF4-FFF2-40B4-BE49-F238E27FC236}">
              <a16:creationId xmlns:a16="http://schemas.microsoft.com/office/drawing/2014/main" id="{8CB8E5F0-00BF-4A70-88B3-94CF0967ED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43" name="Text Box 4811">
          <a:extLst>
            <a:ext uri="{FF2B5EF4-FFF2-40B4-BE49-F238E27FC236}">
              <a16:creationId xmlns:a16="http://schemas.microsoft.com/office/drawing/2014/main" id="{39398177-7E31-4E25-9C99-8B6A3C6323E7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4" name="Text Box 4812">
          <a:extLst>
            <a:ext uri="{FF2B5EF4-FFF2-40B4-BE49-F238E27FC236}">
              <a16:creationId xmlns:a16="http://schemas.microsoft.com/office/drawing/2014/main" id="{64B575AB-661F-405F-AC70-F6C0D789671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5" name="Text Box 4813">
          <a:extLst>
            <a:ext uri="{FF2B5EF4-FFF2-40B4-BE49-F238E27FC236}">
              <a16:creationId xmlns:a16="http://schemas.microsoft.com/office/drawing/2014/main" id="{50808B4B-BEA6-401F-8A54-8ABD8B5872D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6" name="Text Box 4814">
          <a:extLst>
            <a:ext uri="{FF2B5EF4-FFF2-40B4-BE49-F238E27FC236}">
              <a16:creationId xmlns:a16="http://schemas.microsoft.com/office/drawing/2014/main" id="{9A206351-A44E-463D-ABAE-9E07E3662D7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7" name="Text Box 4815">
          <a:extLst>
            <a:ext uri="{FF2B5EF4-FFF2-40B4-BE49-F238E27FC236}">
              <a16:creationId xmlns:a16="http://schemas.microsoft.com/office/drawing/2014/main" id="{015991F7-80E2-4743-92BD-914C3023739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8" name="Text Box 4816">
          <a:extLst>
            <a:ext uri="{FF2B5EF4-FFF2-40B4-BE49-F238E27FC236}">
              <a16:creationId xmlns:a16="http://schemas.microsoft.com/office/drawing/2014/main" id="{0FADF517-1687-4134-A8CB-46359190E2D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49" name="Text Box 4817">
          <a:extLst>
            <a:ext uri="{FF2B5EF4-FFF2-40B4-BE49-F238E27FC236}">
              <a16:creationId xmlns:a16="http://schemas.microsoft.com/office/drawing/2014/main" id="{B3ECF831-C78B-4FDF-9140-A377EF72251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0" name="Text Box 4818">
          <a:extLst>
            <a:ext uri="{FF2B5EF4-FFF2-40B4-BE49-F238E27FC236}">
              <a16:creationId xmlns:a16="http://schemas.microsoft.com/office/drawing/2014/main" id="{CB98AB9F-BEF5-4719-B006-9111755483A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1" name="Text Box 4819">
          <a:extLst>
            <a:ext uri="{FF2B5EF4-FFF2-40B4-BE49-F238E27FC236}">
              <a16:creationId xmlns:a16="http://schemas.microsoft.com/office/drawing/2014/main" id="{AFE3E704-0BB7-442D-9384-2F9ECF076462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2" name="Text Box 4820">
          <a:extLst>
            <a:ext uri="{FF2B5EF4-FFF2-40B4-BE49-F238E27FC236}">
              <a16:creationId xmlns:a16="http://schemas.microsoft.com/office/drawing/2014/main" id="{BE8258D4-DEAF-4C73-B69C-1741EC16F7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3" name="Text Box 4821">
          <a:extLst>
            <a:ext uri="{FF2B5EF4-FFF2-40B4-BE49-F238E27FC236}">
              <a16:creationId xmlns:a16="http://schemas.microsoft.com/office/drawing/2014/main" id="{11D6A1B3-D870-4702-A96A-4ECE2228702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54" name="Text Box 4822">
          <a:extLst>
            <a:ext uri="{FF2B5EF4-FFF2-40B4-BE49-F238E27FC236}">
              <a16:creationId xmlns:a16="http://schemas.microsoft.com/office/drawing/2014/main" id="{0EF7373E-A549-45A9-9418-06988F5E397C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55" name="Text Box 4823">
          <a:extLst>
            <a:ext uri="{FF2B5EF4-FFF2-40B4-BE49-F238E27FC236}">
              <a16:creationId xmlns:a16="http://schemas.microsoft.com/office/drawing/2014/main" id="{C021F31A-B486-47A8-A319-04DAE343588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6" name="Text Box 4824">
          <a:extLst>
            <a:ext uri="{FF2B5EF4-FFF2-40B4-BE49-F238E27FC236}">
              <a16:creationId xmlns:a16="http://schemas.microsoft.com/office/drawing/2014/main" id="{DA8705B0-EA5E-4696-A394-C9DDC2954ED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7" name="Text Box 4825">
          <a:extLst>
            <a:ext uri="{FF2B5EF4-FFF2-40B4-BE49-F238E27FC236}">
              <a16:creationId xmlns:a16="http://schemas.microsoft.com/office/drawing/2014/main" id="{4F8B73AD-3C18-4EF0-9F2D-6E5535F01BD4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8" name="Text Box 4826">
          <a:extLst>
            <a:ext uri="{FF2B5EF4-FFF2-40B4-BE49-F238E27FC236}">
              <a16:creationId xmlns:a16="http://schemas.microsoft.com/office/drawing/2014/main" id="{933B307C-B608-4657-8691-06AEA452973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59" name="Text Box 4827">
          <a:extLst>
            <a:ext uri="{FF2B5EF4-FFF2-40B4-BE49-F238E27FC236}">
              <a16:creationId xmlns:a16="http://schemas.microsoft.com/office/drawing/2014/main" id="{BBE5D286-2913-4389-BF76-DE9F132A5360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60" name="Text Box 4828">
          <a:extLst>
            <a:ext uri="{FF2B5EF4-FFF2-40B4-BE49-F238E27FC236}">
              <a16:creationId xmlns:a16="http://schemas.microsoft.com/office/drawing/2014/main" id="{EB964DBC-F960-4782-8701-B263AA74EF0F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28575"/>
    <xdr:sp macro="" textlink="">
      <xdr:nvSpPr>
        <xdr:cNvPr id="361" name="Text Box 4829">
          <a:extLst>
            <a:ext uri="{FF2B5EF4-FFF2-40B4-BE49-F238E27FC236}">
              <a16:creationId xmlns:a16="http://schemas.microsoft.com/office/drawing/2014/main" id="{7935E4C2-2841-4237-AC68-A993B7673878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2" name="Text Box 4830">
          <a:extLst>
            <a:ext uri="{FF2B5EF4-FFF2-40B4-BE49-F238E27FC236}">
              <a16:creationId xmlns:a16="http://schemas.microsoft.com/office/drawing/2014/main" id="{2A353252-ACCE-45A1-ABDE-BD1C0857AEC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3" name="Text Box 4831">
          <a:extLst>
            <a:ext uri="{FF2B5EF4-FFF2-40B4-BE49-F238E27FC236}">
              <a16:creationId xmlns:a16="http://schemas.microsoft.com/office/drawing/2014/main" id="{E8A6ED52-209B-4F63-AD15-F9E6DB4404BE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4" name="Text Box 4804">
          <a:extLst>
            <a:ext uri="{FF2B5EF4-FFF2-40B4-BE49-F238E27FC236}">
              <a16:creationId xmlns:a16="http://schemas.microsoft.com/office/drawing/2014/main" id="{617A7AC1-339D-4F92-A787-55FD937F979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5" name="Text Box 4805">
          <a:extLst>
            <a:ext uri="{FF2B5EF4-FFF2-40B4-BE49-F238E27FC236}">
              <a16:creationId xmlns:a16="http://schemas.microsoft.com/office/drawing/2014/main" id="{F41EDCD1-E87F-4432-9766-38B338A70DF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6" name="Text Box 4824">
          <a:extLst>
            <a:ext uri="{FF2B5EF4-FFF2-40B4-BE49-F238E27FC236}">
              <a16:creationId xmlns:a16="http://schemas.microsoft.com/office/drawing/2014/main" id="{B93F4560-272D-4FF4-91C9-FA10B660055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7" name="Text Box 4825">
          <a:extLst>
            <a:ext uri="{FF2B5EF4-FFF2-40B4-BE49-F238E27FC236}">
              <a16:creationId xmlns:a16="http://schemas.microsoft.com/office/drawing/2014/main" id="{39CB3AC8-01D7-4240-BCF9-E6FA8B77BD05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8" name="Text Box 5">
          <a:extLst>
            <a:ext uri="{FF2B5EF4-FFF2-40B4-BE49-F238E27FC236}">
              <a16:creationId xmlns:a16="http://schemas.microsoft.com/office/drawing/2014/main" id="{87D00CC4-1888-47F1-A9B3-B7A01D8EFE7B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69" name="Text Box 6">
          <a:extLst>
            <a:ext uri="{FF2B5EF4-FFF2-40B4-BE49-F238E27FC236}">
              <a16:creationId xmlns:a16="http://schemas.microsoft.com/office/drawing/2014/main" id="{8B3C6391-CD80-4F1C-90DE-E55C7DDB45A9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0" name="Text Box 4810">
          <a:extLst>
            <a:ext uri="{FF2B5EF4-FFF2-40B4-BE49-F238E27FC236}">
              <a16:creationId xmlns:a16="http://schemas.microsoft.com/office/drawing/2014/main" id="{B4DBB1E1-441F-4297-AA5C-905EC1F91A6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1" name="Text Box 4811">
          <a:extLst>
            <a:ext uri="{FF2B5EF4-FFF2-40B4-BE49-F238E27FC236}">
              <a16:creationId xmlns:a16="http://schemas.microsoft.com/office/drawing/2014/main" id="{E40F4DDF-AE0B-4041-8808-CA9B40ED562D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2" name="Text Box 4830">
          <a:extLst>
            <a:ext uri="{FF2B5EF4-FFF2-40B4-BE49-F238E27FC236}">
              <a16:creationId xmlns:a16="http://schemas.microsoft.com/office/drawing/2014/main" id="{FA02D5ED-988C-42AC-99AB-3CB7F02C23B3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</xdr:row>
      <xdr:rowOff>0</xdr:rowOff>
    </xdr:from>
    <xdr:ext cx="76200" cy="38100"/>
    <xdr:sp macro="" textlink="">
      <xdr:nvSpPr>
        <xdr:cNvPr id="373" name="Text Box 4831">
          <a:extLst>
            <a:ext uri="{FF2B5EF4-FFF2-40B4-BE49-F238E27FC236}">
              <a16:creationId xmlns:a16="http://schemas.microsoft.com/office/drawing/2014/main" id="{80CC43E1-5B92-4C50-AA56-C6A3C5347F31}"/>
            </a:ext>
          </a:extLst>
        </xdr:cNvPr>
        <xdr:cNvSpPr txBox="1">
          <a:spLocks noChangeArrowheads="1"/>
        </xdr:cNvSpPr>
      </xdr:nvSpPr>
      <xdr:spPr bwMode="auto">
        <a:xfrm>
          <a:off x="9544050" y="3381375"/>
          <a:ext cx="762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"/>
  <sheetViews>
    <sheetView tabSelected="1" workbookViewId="0">
      <selection activeCell="C26" sqref="C26"/>
    </sheetView>
  </sheetViews>
  <sheetFormatPr defaultColWidth="8.6640625" defaultRowHeight="14.4" x14ac:dyDescent="0.3"/>
  <cols>
    <col min="1" max="1" width="26.44140625" style="23" customWidth="1"/>
    <col min="2" max="2" width="80" style="23" customWidth="1"/>
    <col min="3" max="3" width="36.6640625" style="26" customWidth="1"/>
    <col min="4" max="16384" width="8.6640625" style="23"/>
  </cols>
  <sheetData>
    <row r="1" spans="1:3" ht="15" thickBot="1" x14ac:dyDescent="0.35"/>
    <row r="2" spans="1:3" ht="18.600000000000001" x14ac:dyDescent="0.3">
      <c r="A2" s="28" t="s">
        <v>39</v>
      </c>
      <c r="B2" s="29" t="s">
        <v>40</v>
      </c>
      <c r="C2" s="30" t="s">
        <v>41</v>
      </c>
    </row>
    <row r="3" spans="1:3" x14ac:dyDescent="0.3">
      <c r="A3" s="94"/>
      <c r="B3" s="96"/>
      <c r="C3" s="99"/>
    </row>
    <row r="4" spans="1:3" x14ac:dyDescent="0.3">
      <c r="A4" s="95"/>
      <c r="B4" s="97"/>
      <c r="C4" s="100"/>
    </row>
    <row r="5" spans="1:3" x14ac:dyDescent="0.3">
      <c r="A5" s="95"/>
      <c r="B5" s="97"/>
      <c r="C5" s="100"/>
    </row>
    <row r="6" spans="1:3" s="24" customFormat="1" ht="15.6" x14ac:dyDescent="0.3">
      <c r="A6" s="31"/>
      <c r="B6" s="98"/>
      <c r="C6" s="101"/>
    </row>
    <row r="7" spans="1:3" ht="55.5" customHeight="1" x14ac:dyDescent="0.3">
      <c r="A7" s="32" t="s">
        <v>42</v>
      </c>
      <c r="B7" s="102" t="s">
        <v>52</v>
      </c>
      <c r="C7" s="103"/>
    </row>
    <row r="8" spans="1:3" ht="15.6" x14ac:dyDescent="0.3">
      <c r="A8" s="32" t="s">
        <v>43</v>
      </c>
      <c r="B8" s="104"/>
      <c r="C8" s="105"/>
    </row>
    <row r="9" spans="1:3" ht="15.6" x14ac:dyDescent="0.3">
      <c r="A9" s="33"/>
      <c r="B9" s="34"/>
      <c r="C9" s="35"/>
    </row>
    <row r="10" spans="1:3" ht="15.6" x14ac:dyDescent="0.3">
      <c r="A10" s="43" t="s">
        <v>44</v>
      </c>
      <c r="B10" s="27" t="s">
        <v>45</v>
      </c>
      <c r="C10" s="36" t="s">
        <v>46</v>
      </c>
    </row>
    <row r="11" spans="1:3" ht="15.6" x14ac:dyDescent="0.3">
      <c r="A11" s="87">
        <v>1</v>
      </c>
      <c r="B11" s="90" t="s">
        <v>22</v>
      </c>
      <c r="C11" s="88">
        <f>Preliminares!F8</f>
        <v>0</v>
      </c>
    </row>
    <row r="12" spans="1:3" ht="19.5" customHeight="1" x14ac:dyDescent="0.3">
      <c r="A12" s="37">
        <v>2</v>
      </c>
      <c r="B12" s="89" t="s">
        <v>66</v>
      </c>
      <c r="C12" s="38">
        <f>'ZIMPINGA 1'!F40</f>
        <v>0</v>
      </c>
    </row>
    <row r="13" spans="1:3" ht="16.5" customHeight="1" x14ac:dyDescent="0.3">
      <c r="A13" s="87">
        <v>3</v>
      </c>
      <c r="B13" s="89" t="s">
        <v>67</v>
      </c>
      <c r="C13" s="38">
        <f>CUZUANA!F40</f>
        <v>0</v>
      </c>
    </row>
    <row r="14" spans="1:3" x14ac:dyDescent="0.3">
      <c r="A14" s="37">
        <v>4</v>
      </c>
      <c r="B14" s="89" t="s">
        <v>68</v>
      </c>
      <c r="C14" s="38">
        <f>MWEDZIWAGARA!F40</f>
        <v>0</v>
      </c>
    </row>
    <row r="15" spans="1:3" ht="15.6" x14ac:dyDescent="0.3">
      <c r="A15" s="87">
        <v>5</v>
      </c>
      <c r="B15" s="25" t="s">
        <v>47</v>
      </c>
      <c r="C15" s="39">
        <f>SUM(C11:C14)</f>
        <v>0</v>
      </c>
    </row>
    <row r="16" spans="1:3" x14ac:dyDescent="0.3">
      <c r="A16" s="37">
        <v>6</v>
      </c>
      <c r="B16" s="25" t="s">
        <v>48</v>
      </c>
      <c r="C16" s="39">
        <f>C15*5%</f>
        <v>0</v>
      </c>
    </row>
    <row r="17" spans="1:3" ht="15.6" x14ac:dyDescent="0.3">
      <c r="A17" s="87">
        <v>7</v>
      </c>
      <c r="B17" s="25" t="s">
        <v>49</v>
      </c>
      <c r="C17" s="39">
        <f>C15*6.4%</f>
        <v>0</v>
      </c>
    </row>
    <row r="18" spans="1:3" x14ac:dyDescent="0.3">
      <c r="A18" s="37">
        <v>8</v>
      </c>
      <c r="B18" s="25" t="s">
        <v>51</v>
      </c>
      <c r="C18" s="39">
        <f>SUM(C15:C17)</f>
        <v>0</v>
      </c>
    </row>
    <row r="19" spans="1:3" ht="15" thickBot="1" x14ac:dyDescent="0.35">
      <c r="A19" s="40"/>
      <c r="B19" s="41"/>
      <c r="C19" s="42"/>
    </row>
  </sheetData>
  <mergeCells count="5">
    <mergeCell ref="A3:A5"/>
    <mergeCell ref="B3:B6"/>
    <mergeCell ref="C3:C6"/>
    <mergeCell ref="B7:C7"/>
    <mergeCell ref="B8:C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workbookViewId="0">
      <selection activeCell="F17" sqref="F17"/>
    </sheetView>
  </sheetViews>
  <sheetFormatPr defaultRowHeight="14.4" x14ac:dyDescent="0.3"/>
  <cols>
    <col min="2" max="2" width="66.5546875" customWidth="1"/>
    <col min="3" max="3" width="13.5546875" customWidth="1"/>
    <col min="4" max="4" width="16.109375" customWidth="1"/>
    <col min="5" max="6" width="27.5546875" customWidth="1"/>
  </cols>
  <sheetData>
    <row r="1" spans="1:6" ht="17.399999999999999" x14ac:dyDescent="0.3">
      <c r="A1" s="111" t="s">
        <v>80</v>
      </c>
      <c r="B1" s="111"/>
      <c r="C1" s="111"/>
      <c r="D1" s="111"/>
      <c r="E1" s="111"/>
      <c r="F1" s="111"/>
    </row>
    <row r="2" spans="1:6" x14ac:dyDescent="0.3">
      <c r="A2" s="112" t="s">
        <v>0</v>
      </c>
      <c r="B2" s="112" t="s">
        <v>21</v>
      </c>
      <c r="C2" s="114" t="s">
        <v>7</v>
      </c>
      <c r="D2" s="112" t="s">
        <v>50</v>
      </c>
      <c r="E2" s="112" t="s">
        <v>1</v>
      </c>
      <c r="F2" s="112" t="s">
        <v>2</v>
      </c>
    </row>
    <row r="3" spans="1:6" x14ac:dyDescent="0.3">
      <c r="A3" s="113"/>
      <c r="B3" s="113"/>
      <c r="C3" s="113"/>
      <c r="D3" s="113"/>
      <c r="E3" s="113"/>
      <c r="F3" s="113"/>
    </row>
    <row r="4" spans="1:6" ht="15.6" x14ac:dyDescent="0.3">
      <c r="A4" s="79">
        <v>1</v>
      </c>
      <c r="B4" s="80" t="s">
        <v>22</v>
      </c>
      <c r="C4" s="106"/>
      <c r="D4" s="106"/>
      <c r="E4" s="106"/>
      <c r="F4" s="107"/>
    </row>
    <row r="5" spans="1:6" ht="126.75" customHeight="1" x14ac:dyDescent="0.3">
      <c r="A5" s="2" t="s">
        <v>10</v>
      </c>
      <c r="B5" s="14" t="s">
        <v>69</v>
      </c>
      <c r="C5" s="81" t="s">
        <v>9</v>
      </c>
      <c r="D5" s="82">
        <v>1</v>
      </c>
      <c r="E5" s="81"/>
      <c r="F5" s="83">
        <f>D5*E5</f>
        <v>0</v>
      </c>
    </row>
    <row r="6" spans="1:6" ht="54.75" customHeight="1" x14ac:dyDescent="0.3">
      <c r="A6" s="2" t="s">
        <v>11</v>
      </c>
      <c r="B6" s="2" t="s">
        <v>23</v>
      </c>
      <c r="C6" s="81" t="s">
        <v>35</v>
      </c>
      <c r="D6" s="82">
        <v>3</v>
      </c>
      <c r="E6" s="81"/>
      <c r="F6" s="83">
        <f t="shared" ref="F6:F7" si="0">D6*E6</f>
        <v>0</v>
      </c>
    </row>
    <row r="7" spans="1:6" ht="60.75" customHeight="1" x14ac:dyDescent="0.3">
      <c r="A7" s="46" t="s">
        <v>37</v>
      </c>
      <c r="B7" s="46" t="s">
        <v>53</v>
      </c>
      <c r="C7" s="84" t="s">
        <v>35</v>
      </c>
      <c r="D7" s="91">
        <v>1</v>
      </c>
      <c r="E7" s="84"/>
      <c r="F7" s="83">
        <f t="shared" si="0"/>
        <v>0</v>
      </c>
    </row>
    <row r="8" spans="1:6" ht="15.6" x14ac:dyDescent="0.3">
      <c r="A8" s="85"/>
      <c r="B8" s="108" t="s">
        <v>59</v>
      </c>
      <c r="C8" s="109"/>
      <c r="D8" s="109"/>
      <c r="E8" s="110"/>
      <c r="F8" s="86">
        <f>SUM(F5:F7)</f>
        <v>0</v>
      </c>
    </row>
    <row r="10" spans="1:6" x14ac:dyDescent="0.3">
      <c r="A10" s="92"/>
      <c r="B10" t="s">
        <v>87</v>
      </c>
    </row>
  </sheetData>
  <mergeCells count="9">
    <mergeCell ref="C4:F4"/>
    <mergeCell ref="B8:E8"/>
    <mergeCell ref="A1:F1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2"/>
  <sheetViews>
    <sheetView topLeftCell="A37" zoomScale="130" zoomScaleNormal="130" workbookViewId="0">
      <selection activeCell="F41" sqref="F41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7.399999999999999" x14ac:dyDescent="0.3">
      <c r="A1" s="115" t="s">
        <v>80</v>
      </c>
      <c r="B1" s="115"/>
      <c r="C1" s="115"/>
      <c r="D1" s="115"/>
      <c r="E1" s="115"/>
      <c r="F1" s="115"/>
    </row>
    <row r="2" spans="1:6" ht="15" customHeight="1" x14ac:dyDescent="0.3">
      <c r="A2" s="116" t="s">
        <v>0</v>
      </c>
      <c r="B2" s="116" t="s">
        <v>21</v>
      </c>
      <c r="C2" s="114" t="s">
        <v>7</v>
      </c>
      <c r="D2" s="112" t="s">
        <v>50</v>
      </c>
      <c r="E2" s="112" t="s">
        <v>1</v>
      </c>
      <c r="F2" s="112" t="s">
        <v>2</v>
      </c>
    </row>
    <row r="3" spans="1:6" ht="27.75" customHeight="1" x14ac:dyDescent="0.3">
      <c r="A3" s="117"/>
      <c r="B3" s="117"/>
      <c r="C3" s="113"/>
      <c r="D3" s="113"/>
      <c r="E3" s="113"/>
      <c r="F3" s="113"/>
    </row>
    <row r="4" spans="1:6" ht="15.6" x14ac:dyDescent="0.3">
      <c r="A4" s="57">
        <v>1</v>
      </c>
      <c r="B4" s="58" t="s">
        <v>24</v>
      </c>
      <c r="C4" s="59"/>
      <c r="D4" s="60"/>
      <c r="E4" s="60"/>
      <c r="F4" s="61"/>
    </row>
    <row r="5" spans="1:6" ht="15.6" x14ac:dyDescent="0.3">
      <c r="A5" s="15" t="s">
        <v>10</v>
      </c>
      <c r="B5" s="51" t="s">
        <v>3</v>
      </c>
      <c r="C5" s="16" t="s">
        <v>9</v>
      </c>
      <c r="D5" s="17">
        <v>1</v>
      </c>
      <c r="E5" s="16"/>
      <c r="F5" s="18">
        <f>D5*E5</f>
        <v>0</v>
      </c>
    </row>
    <row r="6" spans="1:6" ht="62.4" x14ac:dyDescent="0.3">
      <c r="A6" s="15" t="s">
        <v>11</v>
      </c>
      <c r="B6" s="52" t="s">
        <v>71</v>
      </c>
      <c r="C6" s="16" t="s">
        <v>9</v>
      </c>
      <c r="D6" s="17">
        <v>1</v>
      </c>
      <c r="E6" s="16"/>
      <c r="F6" s="18">
        <f>D6*E6</f>
        <v>0</v>
      </c>
    </row>
    <row r="7" spans="1:6" ht="15.6" x14ac:dyDescent="0.3">
      <c r="A7" s="54"/>
      <c r="B7" s="127" t="s">
        <v>59</v>
      </c>
      <c r="C7" s="128"/>
      <c r="D7" s="128"/>
      <c r="E7" s="129"/>
      <c r="F7" s="55">
        <f>SUM(F5:F6)</f>
        <v>0</v>
      </c>
    </row>
    <row r="8" spans="1:6" ht="17.399999999999999" x14ac:dyDescent="0.3">
      <c r="A8" s="62">
        <v>2</v>
      </c>
      <c r="B8" s="72" t="s">
        <v>26</v>
      </c>
      <c r="C8" s="63"/>
      <c r="D8" s="63"/>
      <c r="E8" s="64"/>
      <c r="F8" s="56"/>
    </row>
    <row r="9" spans="1:6" ht="15.6" x14ac:dyDescent="0.3">
      <c r="A9" s="15" t="s">
        <v>12</v>
      </c>
      <c r="B9" s="46" t="s">
        <v>70</v>
      </c>
      <c r="C9" s="50" t="s">
        <v>9</v>
      </c>
      <c r="D9" s="53">
        <v>1</v>
      </c>
      <c r="E9" s="76"/>
      <c r="F9" s="18">
        <f>D9*E9</f>
        <v>0</v>
      </c>
    </row>
    <row r="10" spans="1:6" ht="15.6" x14ac:dyDescent="0.3">
      <c r="A10" s="54"/>
      <c r="B10" s="127" t="s">
        <v>60</v>
      </c>
      <c r="C10" s="128"/>
      <c r="D10" s="128"/>
      <c r="E10" s="129"/>
      <c r="F10" s="55">
        <f>SUM(F9)</f>
        <v>0</v>
      </c>
    </row>
    <row r="11" spans="1:6" ht="15.6" x14ac:dyDescent="0.3">
      <c r="A11" s="68">
        <v>3</v>
      </c>
      <c r="B11" s="69" t="s">
        <v>76</v>
      </c>
      <c r="C11" s="70"/>
      <c r="D11" s="60"/>
      <c r="E11" s="71"/>
      <c r="F11" s="61"/>
    </row>
    <row r="12" spans="1:6" ht="57" customHeight="1" x14ac:dyDescent="0.3">
      <c r="A12" s="15" t="s">
        <v>13</v>
      </c>
      <c r="B12" s="73" t="s">
        <v>72</v>
      </c>
      <c r="C12" s="16" t="s">
        <v>9</v>
      </c>
      <c r="D12" s="49">
        <v>1</v>
      </c>
      <c r="E12" s="16"/>
      <c r="F12" s="18">
        <f>D12*E12</f>
        <v>0</v>
      </c>
    </row>
    <row r="13" spans="1:6" ht="117.6" x14ac:dyDescent="0.3">
      <c r="A13" s="15" t="s">
        <v>88</v>
      </c>
      <c r="B13" s="74" t="s">
        <v>73</v>
      </c>
      <c r="C13" s="16" t="s">
        <v>54</v>
      </c>
      <c r="D13" s="17">
        <v>1</v>
      </c>
      <c r="E13" s="16"/>
      <c r="F13" s="18">
        <f t="shared" ref="F13:F15" si="0">D13*E13</f>
        <v>0</v>
      </c>
    </row>
    <row r="14" spans="1:6" ht="78" x14ac:dyDescent="0.3">
      <c r="A14" s="15" t="s">
        <v>89</v>
      </c>
      <c r="B14" s="8" t="s">
        <v>81</v>
      </c>
      <c r="C14" s="16" t="s">
        <v>55</v>
      </c>
      <c r="D14" s="17">
        <v>20</v>
      </c>
      <c r="E14" s="16"/>
      <c r="F14" s="18">
        <f t="shared" si="0"/>
        <v>0</v>
      </c>
    </row>
    <row r="15" spans="1:6" ht="15.6" x14ac:dyDescent="0.3">
      <c r="A15" s="15" t="s">
        <v>90</v>
      </c>
      <c r="B15" s="45" t="s">
        <v>30</v>
      </c>
      <c r="C15" s="16" t="s">
        <v>55</v>
      </c>
      <c r="D15" s="17">
        <v>2.64</v>
      </c>
      <c r="E15" s="77"/>
      <c r="F15" s="18">
        <f t="shared" si="0"/>
        <v>0</v>
      </c>
    </row>
    <row r="16" spans="1:6" ht="15.6" x14ac:dyDescent="0.3">
      <c r="A16" s="54"/>
      <c r="B16" s="130" t="s">
        <v>61</v>
      </c>
      <c r="C16" s="131"/>
      <c r="D16" s="131"/>
      <c r="E16" s="132"/>
      <c r="F16" s="55">
        <f>SUM(F12:F15)</f>
        <v>0</v>
      </c>
    </row>
    <row r="17" spans="1:6" ht="15.6" x14ac:dyDescent="0.3">
      <c r="A17" s="57">
        <v>4</v>
      </c>
      <c r="B17" s="67" t="s">
        <v>8</v>
      </c>
      <c r="C17" s="59"/>
      <c r="D17" s="60"/>
      <c r="E17" s="60"/>
      <c r="F17" s="61"/>
    </row>
    <row r="18" spans="1:6" ht="31.2" x14ac:dyDescent="0.3">
      <c r="A18" s="15" t="s">
        <v>14</v>
      </c>
      <c r="B18" s="47" t="s">
        <v>84</v>
      </c>
      <c r="C18" s="16" t="s">
        <v>35</v>
      </c>
      <c r="D18" s="17">
        <v>1</v>
      </c>
      <c r="E18" s="16"/>
      <c r="F18" s="18">
        <f>D18*E18</f>
        <v>0</v>
      </c>
    </row>
    <row r="19" spans="1:6" ht="65.400000000000006" x14ac:dyDescent="0.3">
      <c r="A19" s="15" t="s">
        <v>15</v>
      </c>
      <c r="B19" s="45" t="s">
        <v>74</v>
      </c>
      <c r="C19" s="16" t="s">
        <v>35</v>
      </c>
      <c r="D19" s="17">
        <v>1</v>
      </c>
      <c r="E19" s="16"/>
      <c r="F19" s="18">
        <f t="shared" ref="F19:F24" si="1">D19*E19</f>
        <v>0</v>
      </c>
    </row>
    <row r="20" spans="1:6" ht="46.8" x14ac:dyDescent="0.3">
      <c r="A20" s="15" t="s">
        <v>16</v>
      </c>
      <c r="B20" s="7" t="s">
        <v>38</v>
      </c>
      <c r="C20" s="16" t="s">
        <v>9</v>
      </c>
      <c r="D20" s="17">
        <v>1</v>
      </c>
      <c r="E20" s="16"/>
      <c r="F20" s="18">
        <f t="shared" si="1"/>
        <v>0</v>
      </c>
    </row>
    <row r="21" spans="1:6" ht="78" x14ac:dyDescent="0.3">
      <c r="A21" s="15" t="s">
        <v>25</v>
      </c>
      <c r="B21" s="20" t="s">
        <v>82</v>
      </c>
      <c r="C21" s="16" t="s">
        <v>55</v>
      </c>
      <c r="D21" s="17">
        <v>60</v>
      </c>
      <c r="E21" s="16"/>
      <c r="F21" s="18">
        <f t="shared" si="1"/>
        <v>0</v>
      </c>
    </row>
    <row r="22" spans="1:6" ht="15.6" x14ac:dyDescent="0.3">
      <c r="A22" s="15" t="s">
        <v>91</v>
      </c>
      <c r="B22" s="75" t="s">
        <v>83</v>
      </c>
      <c r="C22" s="16" t="s">
        <v>35</v>
      </c>
      <c r="D22" s="17">
        <v>1</v>
      </c>
      <c r="E22" s="16"/>
      <c r="F22" s="18">
        <f t="shared" si="1"/>
        <v>0</v>
      </c>
    </row>
    <row r="23" spans="1:6" ht="93.6" x14ac:dyDescent="0.3">
      <c r="A23" s="15" t="s">
        <v>92</v>
      </c>
      <c r="B23" s="45" t="s">
        <v>75</v>
      </c>
      <c r="C23" s="16" t="s">
        <v>36</v>
      </c>
      <c r="D23" s="17">
        <v>1</v>
      </c>
      <c r="E23" s="16"/>
      <c r="F23" s="18">
        <f t="shared" si="1"/>
        <v>0</v>
      </c>
    </row>
    <row r="24" spans="1:6" ht="46.8" x14ac:dyDescent="0.3">
      <c r="A24" s="15" t="s">
        <v>93</v>
      </c>
      <c r="B24" s="45" t="s">
        <v>77</v>
      </c>
      <c r="C24" s="16" t="s">
        <v>35</v>
      </c>
      <c r="D24" s="17">
        <v>1</v>
      </c>
      <c r="E24" s="16"/>
      <c r="F24" s="18">
        <f t="shared" si="1"/>
        <v>0</v>
      </c>
    </row>
    <row r="25" spans="1:6" ht="15.6" x14ac:dyDescent="0.3">
      <c r="A25" s="54"/>
      <c r="B25" s="133" t="s">
        <v>62</v>
      </c>
      <c r="C25" s="134"/>
      <c r="D25" s="134"/>
      <c r="E25" s="135"/>
      <c r="F25" s="55">
        <f>SUM(F18:F24)</f>
        <v>0</v>
      </c>
    </row>
    <row r="26" spans="1:6" ht="15.6" x14ac:dyDescent="0.3">
      <c r="A26" s="57">
        <v>5</v>
      </c>
      <c r="B26" s="66" t="s">
        <v>56</v>
      </c>
      <c r="C26" s="59"/>
      <c r="D26" s="60"/>
      <c r="E26" s="60"/>
      <c r="F26" s="61"/>
    </row>
    <row r="27" spans="1:6" ht="31.2" x14ac:dyDescent="0.3">
      <c r="A27" s="15" t="s">
        <v>18</v>
      </c>
      <c r="B27" s="19" t="s">
        <v>58</v>
      </c>
      <c r="C27" s="16" t="s">
        <v>9</v>
      </c>
      <c r="D27" s="17">
        <v>1</v>
      </c>
      <c r="E27" s="16"/>
      <c r="F27" s="18">
        <f>D27*E27</f>
        <v>0</v>
      </c>
    </row>
    <row r="28" spans="1:6" ht="31.2" x14ac:dyDescent="0.3">
      <c r="A28" s="15" t="s">
        <v>19</v>
      </c>
      <c r="B28" s="19" t="s">
        <v>57</v>
      </c>
      <c r="C28" s="16" t="s">
        <v>35</v>
      </c>
      <c r="D28" s="17">
        <v>3</v>
      </c>
      <c r="E28" s="16"/>
      <c r="F28" s="18">
        <f>D28*E28</f>
        <v>0</v>
      </c>
    </row>
    <row r="29" spans="1:6" ht="15.6" x14ac:dyDescent="0.3">
      <c r="A29" s="54"/>
      <c r="B29" s="118" t="s">
        <v>63</v>
      </c>
      <c r="C29" s="119"/>
      <c r="D29" s="119"/>
      <c r="E29" s="120"/>
      <c r="F29" s="55">
        <f>SUM(F27:F28)</f>
        <v>0</v>
      </c>
    </row>
    <row r="30" spans="1:6" ht="15.6" x14ac:dyDescent="0.3">
      <c r="A30" s="57">
        <v>6</v>
      </c>
      <c r="B30" s="65" t="s">
        <v>17</v>
      </c>
      <c r="C30" s="59"/>
      <c r="D30" s="60"/>
      <c r="E30" s="60"/>
      <c r="F30" s="61"/>
    </row>
    <row r="31" spans="1:6" ht="77.25" customHeight="1" x14ac:dyDescent="0.3">
      <c r="A31" s="15" t="s">
        <v>20</v>
      </c>
      <c r="B31" s="21" t="s">
        <v>79</v>
      </c>
      <c r="C31" s="16" t="s">
        <v>35</v>
      </c>
      <c r="D31" s="17">
        <v>1</v>
      </c>
      <c r="E31" s="16"/>
      <c r="F31" s="18">
        <f>D31*E31</f>
        <v>0</v>
      </c>
    </row>
    <row r="32" spans="1:6" ht="46.8" x14ac:dyDescent="0.3">
      <c r="A32" s="15" t="s">
        <v>94</v>
      </c>
      <c r="B32" s="78" t="s">
        <v>78</v>
      </c>
      <c r="C32" s="16" t="s">
        <v>35</v>
      </c>
      <c r="D32" s="17">
        <v>1</v>
      </c>
      <c r="E32" s="16"/>
      <c r="F32" s="18">
        <f>D32*E32</f>
        <v>0</v>
      </c>
    </row>
    <row r="33" spans="1:6" ht="15.6" x14ac:dyDescent="0.3">
      <c r="A33" s="54"/>
      <c r="B33" s="121" t="s">
        <v>64</v>
      </c>
      <c r="C33" s="122"/>
      <c r="D33" s="122"/>
      <c r="E33" s="123"/>
      <c r="F33" s="55">
        <f>SUM(F31:F32)</f>
        <v>0</v>
      </c>
    </row>
    <row r="34" spans="1:6" ht="15.6" x14ac:dyDescent="0.3">
      <c r="A34" s="48">
        <v>7</v>
      </c>
      <c r="B34" s="22" t="s">
        <v>31</v>
      </c>
      <c r="C34" s="11"/>
      <c r="D34" s="12"/>
      <c r="E34" s="12"/>
      <c r="F34" s="13"/>
    </row>
    <row r="35" spans="1:6" ht="15.6" x14ac:dyDescent="0.3">
      <c r="A35" s="15" t="s">
        <v>27</v>
      </c>
      <c r="B35" s="45" t="s">
        <v>32</v>
      </c>
      <c r="C35" s="10" t="s">
        <v>35</v>
      </c>
      <c r="D35" s="9">
        <v>1</v>
      </c>
      <c r="E35" s="10"/>
      <c r="F35" s="18">
        <f>D35*E35</f>
        <v>0</v>
      </c>
    </row>
    <row r="36" spans="1:6" ht="15.6" x14ac:dyDescent="0.3">
      <c r="A36" s="15" t="s">
        <v>28</v>
      </c>
      <c r="B36" s="45" t="s">
        <v>33</v>
      </c>
      <c r="C36" s="10" t="s">
        <v>9</v>
      </c>
      <c r="D36" s="9"/>
      <c r="E36" s="10"/>
      <c r="F36" s="18">
        <f>E36</f>
        <v>0</v>
      </c>
    </row>
    <row r="37" spans="1:6" ht="31.2" x14ac:dyDescent="0.3">
      <c r="A37" s="15" t="s">
        <v>29</v>
      </c>
      <c r="B37" s="44" t="s">
        <v>34</v>
      </c>
      <c r="C37" s="10" t="s">
        <v>9</v>
      </c>
      <c r="D37" s="9">
        <v>1</v>
      </c>
      <c r="E37" s="10"/>
      <c r="F37" s="18">
        <f t="shared" ref="F37" si="2">D37*E37</f>
        <v>0</v>
      </c>
    </row>
    <row r="38" spans="1:6" ht="15.6" x14ac:dyDescent="0.3">
      <c r="A38" s="54"/>
      <c r="B38" s="127" t="s">
        <v>65</v>
      </c>
      <c r="C38" s="128"/>
      <c r="D38" s="128"/>
      <c r="E38" s="129"/>
      <c r="F38" s="55">
        <f>SUM(F35:F37)</f>
        <v>0</v>
      </c>
    </row>
    <row r="39" spans="1:6" ht="16.2" x14ac:dyDescent="0.35">
      <c r="A39" s="15"/>
      <c r="B39" s="124"/>
      <c r="C39" s="125"/>
      <c r="D39" s="125"/>
      <c r="E39" s="126"/>
      <c r="F39" s="1"/>
    </row>
    <row r="40" spans="1:6" ht="15.6" x14ac:dyDescent="0.3">
      <c r="A40" s="3" t="s">
        <v>4</v>
      </c>
      <c r="B40" s="3" t="s">
        <v>5</v>
      </c>
      <c r="C40" s="4"/>
      <c r="D40" s="5"/>
      <c r="E40" s="5"/>
      <c r="F40" s="6">
        <f>F38+F33+F29+F25+F16+F10+F7</f>
        <v>0</v>
      </c>
    </row>
    <row r="41" spans="1:6" ht="15.6" x14ac:dyDescent="0.3">
      <c r="A41" s="4"/>
      <c r="B41" s="3"/>
      <c r="C41" s="4"/>
      <c r="D41" s="4"/>
      <c r="E41" s="4"/>
      <c r="F41" s="6"/>
    </row>
    <row r="42" spans="1:6" ht="15.6" x14ac:dyDescent="0.3">
      <c r="A42" s="3" t="s">
        <v>6</v>
      </c>
      <c r="B42" s="3"/>
      <c r="C42" s="4"/>
      <c r="D42" s="4"/>
      <c r="E42" s="4"/>
      <c r="F42" s="6"/>
    </row>
  </sheetData>
  <mergeCells count="15">
    <mergeCell ref="B29:E29"/>
    <mergeCell ref="B33:E33"/>
    <mergeCell ref="B39:E39"/>
    <mergeCell ref="B7:E7"/>
    <mergeCell ref="B16:E16"/>
    <mergeCell ref="B25:E25"/>
    <mergeCell ref="B10:E10"/>
    <mergeCell ref="B38:E38"/>
    <mergeCell ref="E2:E3"/>
    <mergeCell ref="A1:F1"/>
    <mergeCell ref="A2:A3"/>
    <mergeCell ref="B2:B3"/>
    <mergeCell ref="C2:C3"/>
    <mergeCell ref="D2:D3"/>
    <mergeCell ref="F2:F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2"/>
  <sheetViews>
    <sheetView topLeftCell="A37" zoomScale="120" zoomScaleNormal="120" workbookViewId="0">
      <selection activeCell="B13" sqref="B13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7.399999999999999" x14ac:dyDescent="0.3">
      <c r="A1" s="115" t="s">
        <v>85</v>
      </c>
      <c r="B1" s="115"/>
      <c r="C1" s="115"/>
      <c r="D1" s="115"/>
      <c r="E1" s="115"/>
      <c r="F1" s="115"/>
    </row>
    <row r="2" spans="1:6" ht="15" customHeight="1" x14ac:dyDescent="0.3">
      <c r="A2" s="116" t="s">
        <v>0</v>
      </c>
      <c r="B2" s="116" t="s">
        <v>21</v>
      </c>
      <c r="C2" s="114" t="s">
        <v>7</v>
      </c>
      <c r="D2" s="112" t="s">
        <v>50</v>
      </c>
      <c r="E2" s="112" t="s">
        <v>1</v>
      </c>
      <c r="F2" s="112" t="s">
        <v>2</v>
      </c>
    </row>
    <row r="3" spans="1:6" ht="15" customHeight="1" x14ac:dyDescent="0.3">
      <c r="A3" s="117"/>
      <c r="B3" s="117"/>
      <c r="C3" s="113"/>
      <c r="D3" s="113"/>
      <c r="E3" s="113"/>
      <c r="F3" s="113"/>
    </row>
    <row r="4" spans="1:6" ht="18" customHeight="1" x14ac:dyDescent="0.3">
      <c r="A4" s="57">
        <v>1</v>
      </c>
      <c r="B4" s="58" t="s">
        <v>24</v>
      </c>
      <c r="C4" s="59"/>
      <c r="D4" s="60"/>
      <c r="E4" s="60"/>
      <c r="F4" s="61"/>
    </row>
    <row r="5" spans="1:6" ht="24.75" customHeight="1" x14ac:dyDescent="0.3">
      <c r="A5" s="15" t="s">
        <v>10</v>
      </c>
      <c r="B5" s="51" t="s">
        <v>3</v>
      </c>
      <c r="C5" s="16" t="s">
        <v>9</v>
      </c>
      <c r="D5" s="17">
        <v>1</v>
      </c>
      <c r="E5" s="16"/>
      <c r="F5" s="18">
        <f>D5*E5</f>
        <v>0</v>
      </c>
    </row>
    <row r="6" spans="1:6" ht="62.4" x14ac:dyDescent="0.3">
      <c r="A6" s="15" t="s">
        <v>11</v>
      </c>
      <c r="B6" s="52" t="s">
        <v>71</v>
      </c>
      <c r="C6" s="16" t="s">
        <v>9</v>
      </c>
      <c r="D6" s="17">
        <v>1</v>
      </c>
      <c r="E6" s="16"/>
      <c r="F6" s="18">
        <f>D6*E6</f>
        <v>0</v>
      </c>
    </row>
    <row r="7" spans="1:6" ht="15.6" x14ac:dyDescent="0.3">
      <c r="A7" s="54"/>
      <c r="B7" s="127" t="s">
        <v>59</v>
      </c>
      <c r="C7" s="128"/>
      <c r="D7" s="128"/>
      <c r="E7" s="129"/>
      <c r="F7" s="55">
        <f>SUM(F5:F6)</f>
        <v>0</v>
      </c>
    </row>
    <row r="8" spans="1:6" ht="17.399999999999999" x14ac:dyDescent="0.3">
      <c r="A8" s="62">
        <v>2</v>
      </c>
      <c r="B8" s="72" t="s">
        <v>26</v>
      </c>
      <c r="C8" s="63"/>
      <c r="D8" s="63"/>
      <c r="E8" s="64"/>
      <c r="F8" s="56"/>
    </row>
    <row r="9" spans="1:6" ht="15.6" x14ac:dyDescent="0.3">
      <c r="A9" s="15" t="s">
        <v>12</v>
      </c>
      <c r="B9" s="46" t="s">
        <v>70</v>
      </c>
      <c r="C9" s="50" t="s">
        <v>9</v>
      </c>
      <c r="D9" s="53">
        <v>1</v>
      </c>
      <c r="E9" s="76"/>
      <c r="F9" s="18">
        <f>D9*E9</f>
        <v>0</v>
      </c>
    </row>
    <row r="10" spans="1:6" ht="15.6" x14ac:dyDescent="0.3">
      <c r="A10" s="54"/>
      <c r="B10" s="127" t="s">
        <v>60</v>
      </c>
      <c r="C10" s="128"/>
      <c r="D10" s="128"/>
      <c r="E10" s="129"/>
      <c r="F10" s="55">
        <f>SUM(F9)</f>
        <v>0</v>
      </c>
    </row>
    <row r="11" spans="1:6" ht="15.6" x14ac:dyDescent="0.3">
      <c r="A11" s="68">
        <v>3</v>
      </c>
      <c r="B11" s="69" t="s">
        <v>76</v>
      </c>
      <c r="C11" s="70"/>
      <c r="D11" s="60"/>
      <c r="E11" s="71"/>
      <c r="F11" s="61"/>
    </row>
    <row r="12" spans="1:6" ht="50.4" x14ac:dyDescent="0.3">
      <c r="A12" s="15" t="s">
        <v>13</v>
      </c>
      <c r="B12" s="73" t="s">
        <v>72</v>
      </c>
      <c r="C12" s="16" t="s">
        <v>9</v>
      </c>
      <c r="D12" s="49">
        <v>1</v>
      </c>
      <c r="E12" s="16"/>
      <c r="F12" s="18">
        <f>D12*E12</f>
        <v>0</v>
      </c>
    </row>
    <row r="13" spans="1:6" ht="117.6" x14ac:dyDescent="0.3">
      <c r="A13" s="15" t="s">
        <v>88</v>
      </c>
      <c r="B13" s="74" t="s">
        <v>73</v>
      </c>
      <c r="C13" s="16" t="s">
        <v>54</v>
      </c>
      <c r="D13" s="17">
        <v>1</v>
      </c>
      <c r="E13" s="16"/>
      <c r="F13" s="18">
        <f t="shared" ref="F13:F15" si="0">D13*E13</f>
        <v>0</v>
      </c>
    </row>
    <row r="14" spans="1:6" ht="78" x14ac:dyDescent="0.3">
      <c r="A14" s="15" t="s">
        <v>89</v>
      </c>
      <c r="B14" s="8" t="s">
        <v>81</v>
      </c>
      <c r="C14" s="16" t="s">
        <v>55</v>
      </c>
      <c r="D14" s="17">
        <v>20</v>
      </c>
      <c r="E14" s="16"/>
      <c r="F14" s="18">
        <f t="shared" si="0"/>
        <v>0</v>
      </c>
    </row>
    <row r="15" spans="1:6" ht="15.6" x14ac:dyDescent="0.3">
      <c r="A15" s="15" t="s">
        <v>90</v>
      </c>
      <c r="B15" s="45" t="s">
        <v>30</v>
      </c>
      <c r="C15" s="16" t="s">
        <v>55</v>
      </c>
      <c r="D15" s="17">
        <v>2.64</v>
      </c>
      <c r="E15" s="77"/>
      <c r="F15" s="18">
        <f t="shared" si="0"/>
        <v>0</v>
      </c>
    </row>
    <row r="16" spans="1:6" ht="15.6" x14ac:dyDescent="0.3">
      <c r="A16" s="54"/>
      <c r="B16" s="130" t="s">
        <v>61</v>
      </c>
      <c r="C16" s="131"/>
      <c r="D16" s="131"/>
      <c r="E16" s="132"/>
      <c r="F16" s="55">
        <f>SUM(F12:F15)</f>
        <v>0</v>
      </c>
    </row>
    <row r="17" spans="1:6" ht="15.6" x14ac:dyDescent="0.3">
      <c r="A17" s="57">
        <v>4</v>
      </c>
      <c r="B17" s="67" t="s">
        <v>8</v>
      </c>
      <c r="C17" s="59"/>
      <c r="D17" s="60"/>
      <c r="E17" s="60"/>
      <c r="F17" s="61"/>
    </row>
    <row r="18" spans="1:6" ht="31.2" x14ac:dyDescent="0.3">
      <c r="A18" s="15" t="s">
        <v>14</v>
      </c>
      <c r="B18" s="47" t="s">
        <v>84</v>
      </c>
      <c r="C18" s="16" t="s">
        <v>35</v>
      </c>
      <c r="D18" s="17">
        <v>1</v>
      </c>
      <c r="E18" s="16"/>
      <c r="F18" s="18">
        <f>D18*E18</f>
        <v>0</v>
      </c>
    </row>
    <row r="19" spans="1:6" ht="65.400000000000006" x14ac:dyDescent="0.3">
      <c r="A19" s="15" t="s">
        <v>15</v>
      </c>
      <c r="B19" s="45" t="s">
        <v>74</v>
      </c>
      <c r="C19" s="16" t="s">
        <v>35</v>
      </c>
      <c r="D19" s="17">
        <v>1</v>
      </c>
      <c r="E19" s="16"/>
      <c r="F19" s="18">
        <f t="shared" ref="F19:F24" si="1">D19*E19</f>
        <v>0</v>
      </c>
    </row>
    <row r="20" spans="1:6" ht="46.8" x14ac:dyDescent="0.3">
      <c r="A20" s="15" t="s">
        <v>16</v>
      </c>
      <c r="B20" s="7" t="s">
        <v>38</v>
      </c>
      <c r="C20" s="16" t="s">
        <v>9</v>
      </c>
      <c r="D20" s="17">
        <v>1</v>
      </c>
      <c r="E20" s="16"/>
      <c r="F20" s="18">
        <f t="shared" si="1"/>
        <v>0</v>
      </c>
    </row>
    <row r="21" spans="1:6" ht="78" x14ac:dyDescent="0.3">
      <c r="A21" s="15" t="s">
        <v>25</v>
      </c>
      <c r="B21" s="20" t="s">
        <v>82</v>
      </c>
      <c r="C21" s="16" t="s">
        <v>55</v>
      </c>
      <c r="D21" s="17">
        <v>60</v>
      </c>
      <c r="E21" s="16"/>
      <c r="F21" s="18">
        <f t="shared" si="1"/>
        <v>0</v>
      </c>
    </row>
    <row r="22" spans="1:6" ht="15.6" x14ac:dyDescent="0.3">
      <c r="A22" s="15" t="s">
        <v>91</v>
      </c>
      <c r="B22" s="75" t="s">
        <v>83</v>
      </c>
      <c r="C22" s="16" t="s">
        <v>35</v>
      </c>
      <c r="D22" s="17">
        <v>1</v>
      </c>
      <c r="E22" s="16"/>
      <c r="F22" s="18">
        <f t="shared" si="1"/>
        <v>0</v>
      </c>
    </row>
    <row r="23" spans="1:6" ht="93.6" x14ac:dyDescent="0.3">
      <c r="A23" s="15" t="s">
        <v>92</v>
      </c>
      <c r="B23" s="45" t="s">
        <v>75</v>
      </c>
      <c r="C23" s="16" t="s">
        <v>36</v>
      </c>
      <c r="D23" s="17">
        <v>1</v>
      </c>
      <c r="E23" s="16"/>
      <c r="F23" s="18">
        <f t="shared" si="1"/>
        <v>0</v>
      </c>
    </row>
    <row r="24" spans="1:6" ht="46.8" x14ac:dyDescent="0.3">
      <c r="A24" s="15" t="s">
        <v>93</v>
      </c>
      <c r="B24" s="45" t="s">
        <v>77</v>
      </c>
      <c r="C24" s="16" t="s">
        <v>35</v>
      </c>
      <c r="D24" s="17">
        <v>1</v>
      </c>
      <c r="E24" s="16"/>
      <c r="F24" s="18">
        <f t="shared" si="1"/>
        <v>0</v>
      </c>
    </row>
    <row r="25" spans="1:6" ht="15.6" x14ac:dyDescent="0.3">
      <c r="A25" s="54"/>
      <c r="B25" s="133" t="s">
        <v>62</v>
      </c>
      <c r="C25" s="134"/>
      <c r="D25" s="134"/>
      <c r="E25" s="135"/>
      <c r="F25" s="55">
        <f>SUM(F18:F24)</f>
        <v>0</v>
      </c>
    </row>
    <row r="26" spans="1:6" ht="15.6" x14ac:dyDescent="0.3">
      <c r="A26" s="57">
        <v>5</v>
      </c>
      <c r="B26" s="66" t="s">
        <v>56</v>
      </c>
      <c r="C26" s="59"/>
      <c r="D26" s="60"/>
      <c r="E26" s="60"/>
      <c r="F26" s="61"/>
    </row>
    <row r="27" spans="1:6" ht="63" customHeight="1" x14ac:dyDescent="0.3">
      <c r="A27" s="15" t="s">
        <v>18</v>
      </c>
      <c r="B27" s="19" t="s">
        <v>58</v>
      </c>
      <c r="C27" s="16" t="s">
        <v>9</v>
      </c>
      <c r="D27" s="17">
        <v>1</v>
      </c>
      <c r="E27" s="16"/>
      <c r="F27" s="18">
        <f>D27*E27</f>
        <v>0</v>
      </c>
    </row>
    <row r="28" spans="1:6" ht="31.2" x14ac:dyDescent="0.3">
      <c r="A28" s="15" t="s">
        <v>19</v>
      </c>
      <c r="B28" s="19" t="s">
        <v>57</v>
      </c>
      <c r="C28" s="16" t="s">
        <v>35</v>
      </c>
      <c r="D28" s="17">
        <v>3</v>
      </c>
      <c r="E28" s="16"/>
      <c r="F28" s="18">
        <f>D28*E28</f>
        <v>0</v>
      </c>
    </row>
    <row r="29" spans="1:6" ht="15.6" x14ac:dyDescent="0.3">
      <c r="A29" s="54"/>
      <c r="B29" s="118" t="s">
        <v>63</v>
      </c>
      <c r="C29" s="119"/>
      <c r="D29" s="119"/>
      <c r="E29" s="120"/>
      <c r="F29" s="55">
        <f>SUM(F27:F28)</f>
        <v>0</v>
      </c>
    </row>
    <row r="30" spans="1:6" ht="20.25" customHeight="1" x14ac:dyDescent="0.3">
      <c r="A30" s="57">
        <v>6</v>
      </c>
      <c r="B30" s="65" t="s">
        <v>17</v>
      </c>
      <c r="C30" s="59"/>
      <c r="D30" s="60"/>
      <c r="E30" s="60"/>
      <c r="F30" s="61"/>
    </row>
    <row r="31" spans="1:6" ht="78" x14ac:dyDescent="0.3">
      <c r="A31" s="15" t="s">
        <v>20</v>
      </c>
      <c r="B31" s="21" t="s">
        <v>79</v>
      </c>
      <c r="C31" s="16" t="s">
        <v>35</v>
      </c>
      <c r="D31" s="17">
        <v>1</v>
      </c>
      <c r="E31" s="16"/>
      <c r="F31" s="18">
        <f>D31*E31</f>
        <v>0</v>
      </c>
    </row>
    <row r="32" spans="1:6" ht="46.8" x14ac:dyDescent="0.3">
      <c r="A32" s="15" t="s">
        <v>94</v>
      </c>
      <c r="B32" s="78" t="s">
        <v>78</v>
      </c>
      <c r="C32" s="16" t="s">
        <v>35</v>
      </c>
      <c r="D32" s="17">
        <v>1</v>
      </c>
      <c r="E32" s="16"/>
      <c r="F32" s="18">
        <f>D32*E32</f>
        <v>0</v>
      </c>
    </row>
    <row r="33" spans="1:6" ht="15.6" x14ac:dyDescent="0.3">
      <c r="A33" s="54"/>
      <c r="B33" s="121" t="s">
        <v>64</v>
      </c>
      <c r="C33" s="122"/>
      <c r="D33" s="122"/>
      <c r="E33" s="123"/>
      <c r="F33" s="55">
        <f>SUM(F31:F32)</f>
        <v>0</v>
      </c>
    </row>
    <row r="34" spans="1:6" ht="15.6" x14ac:dyDescent="0.3">
      <c r="A34" s="48">
        <v>7</v>
      </c>
      <c r="B34" s="22" t="s">
        <v>31</v>
      </c>
      <c r="C34" s="11"/>
      <c r="D34" s="12"/>
      <c r="E34" s="12"/>
      <c r="F34" s="13"/>
    </row>
    <row r="35" spans="1:6" ht="15.6" x14ac:dyDescent="0.3">
      <c r="A35" s="15" t="s">
        <v>27</v>
      </c>
      <c r="B35" s="45" t="s">
        <v>32</v>
      </c>
      <c r="C35" s="10" t="s">
        <v>35</v>
      </c>
      <c r="D35" s="9">
        <v>1</v>
      </c>
      <c r="E35" s="10"/>
      <c r="F35" s="18">
        <f>D35*E35</f>
        <v>0</v>
      </c>
    </row>
    <row r="36" spans="1:6" ht="15.6" x14ac:dyDescent="0.3">
      <c r="A36" s="15" t="s">
        <v>28</v>
      </c>
      <c r="B36" s="45" t="s">
        <v>33</v>
      </c>
      <c r="C36" s="10" t="s">
        <v>9</v>
      </c>
      <c r="D36" s="9"/>
      <c r="E36" s="10"/>
      <c r="F36" s="18">
        <f>E36</f>
        <v>0</v>
      </c>
    </row>
    <row r="37" spans="1:6" ht="31.2" x14ac:dyDescent="0.3">
      <c r="A37" s="15" t="s">
        <v>29</v>
      </c>
      <c r="B37" s="44" t="s">
        <v>34</v>
      </c>
      <c r="C37" s="10" t="s">
        <v>9</v>
      </c>
      <c r="D37" s="9">
        <v>1</v>
      </c>
      <c r="E37" s="10"/>
      <c r="F37" s="18">
        <f t="shared" ref="F37" si="2">D37*E37</f>
        <v>0</v>
      </c>
    </row>
    <row r="38" spans="1:6" ht="15.6" x14ac:dyDescent="0.3">
      <c r="A38" s="54"/>
      <c r="B38" s="127" t="s">
        <v>65</v>
      </c>
      <c r="C38" s="128"/>
      <c r="D38" s="128"/>
      <c r="E38" s="129"/>
      <c r="F38" s="55">
        <f>SUM(F35:F37)</f>
        <v>0</v>
      </c>
    </row>
    <row r="39" spans="1:6" ht="16.2" x14ac:dyDescent="0.35">
      <c r="A39" s="15"/>
      <c r="B39" s="124"/>
      <c r="C39" s="125"/>
      <c r="D39" s="125"/>
      <c r="E39" s="126"/>
      <c r="F39" s="1"/>
    </row>
    <row r="40" spans="1:6" ht="15.6" x14ac:dyDescent="0.3">
      <c r="A40" s="3" t="s">
        <v>4</v>
      </c>
      <c r="B40" s="3" t="s">
        <v>5</v>
      </c>
      <c r="C40" s="4"/>
      <c r="D40" s="5"/>
      <c r="E40" s="5"/>
      <c r="F40" s="6">
        <f>F38+F33+F29+F25+F16+F10+F7</f>
        <v>0</v>
      </c>
    </row>
    <row r="41" spans="1:6" ht="15.6" x14ac:dyDescent="0.3">
      <c r="A41" s="4"/>
      <c r="B41" s="3"/>
      <c r="C41" s="4"/>
      <c r="D41" s="4"/>
      <c r="E41" s="4"/>
      <c r="F41" s="6"/>
    </row>
    <row r="42" spans="1:6" ht="15.6" x14ac:dyDescent="0.3">
      <c r="A42" s="3" t="s">
        <v>6</v>
      </c>
      <c r="B42" s="3"/>
      <c r="C42" s="4"/>
      <c r="D42" s="4"/>
      <c r="E42" s="4"/>
      <c r="F42" s="6"/>
    </row>
  </sheetData>
  <mergeCells count="15">
    <mergeCell ref="A1:F1"/>
    <mergeCell ref="A2:A3"/>
    <mergeCell ref="B2:B3"/>
    <mergeCell ref="C2:C3"/>
    <mergeCell ref="D2:D3"/>
    <mergeCell ref="E2:E3"/>
    <mergeCell ref="F2:F3"/>
    <mergeCell ref="B39:E39"/>
    <mergeCell ref="B7:E7"/>
    <mergeCell ref="B10:E10"/>
    <mergeCell ref="B16:E16"/>
    <mergeCell ref="B38:E38"/>
    <mergeCell ref="B25:E25"/>
    <mergeCell ref="B29:E29"/>
    <mergeCell ref="B33:E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2"/>
  <sheetViews>
    <sheetView topLeftCell="A37" zoomScale="130" zoomScaleNormal="130" workbookViewId="0">
      <selection activeCell="G28" sqref="G28"/>
    </sheetView>
  </sheetViews>
  <sheetFormatPr defaultRowHeight="14.4" x14ac:dyDescent="0.3"/>
  <cols>
    <col min="2" max="2" width="87.44140625" customWidth="1"/>
    <col min="3" max="3" width="14.88671875" customWidth="1"/>
    <col min="4" max="5" width="17.5546875" customWidth="1"/>
    <col min="6" max="6" width="19.44140625" customWidth="1"/>
  </cols>
  <sheetData>
    <row r="1" spans="1:6" ht="17.399999999999999" x14ac:dyDescent="0.3">
      <c r="A1" s="115" t="s">
        <v>86</v>
      </c>
      <c r="B1" s="115"/>
      <c r="C1" s="115"/>
      <c r="D1" s="115"/>
      <c r="E1" s="115"/>
      <c r="F1" s="115"/>
    </row>
    <row r="2" spans="1:6" ht="15" customHeight="1" x14ac:dyDescent="0.3">
      <c r="A2" s="116" t="s">
        <v>0</v>
      </c>
      <c r="B2" s="116" t="s">
        <v>21</v>
      </c>
      <c r="C2" s="114" t="s">
        <v>7</v>
      </c>
      <c r="D2" s="112" t="s">
        <v>50</v>
      </c>
      <c r="E2" s="112" t="s">
        <v>1</v>
      </c>
      <c r="F2" s="112" t="s">
        <v>2</v>
      </c>
    </row>
    <row r="3" spans="1:6" ht="15" customHeight="1" x14ac:dyDescent="0.3">
      <c r="A3" s="117"/>
      <c r="B3" s="117"/>
      <c r="C3" s="113"/>
      <c r="D3" s="113"/>
      <c r="E3" s="113"/>
      <c r="F3" s="113"/>
    </row>
    <row r="4" spans="1:6" ht="19.5" customHeight="1" x14ac:dyDescent="0.3">
      <c r="A4" s="57">
        <v>1</v>
      </c>
      <c r="B4" s="58" t="s">
        <v>24</v>
      </c>
      <c r="C4" s="59"/>
      <c r="D4" s="60"/>
      <c r="E4" s="60"/>
      <c r="F4" s="61"/>
    </row>
    <row r="5" spans="1:6" ht="19.5" customHeight="1" x14ac:dyDescent="0.3">
      <c r="A5" s="15" t="s">
        <v>10</v>
      </c>
      <c r="B5" s="51" t="s">
        <v>3</v>
      </c>
      <c r="C5" s="16" t="s">
        <v>9</v>
      </c>
      <c r="D5" s="17">
        <v>1</v>
      </c>
      <c r="E5" s="16"/>
      <c r="F5" s="18">
        <f>D5*E5</f>
        <v>0</v>
      </c>
    </row>
    <row r="6" spans="1:6" ht="62.4" x14ac:dyDescent="0.3">
      <c r="A6" s="15" t="s">
        <v>11</v>
      </c>
      <c r="B6" s="52" t="s">
        <v>71</v>
      </c>
      <c r="C6" s="16" t="s">
        <v>9</v>
      </c>
      <c r="D6" s="17">
        <v>1</v>
      </c>
      <c r="E6" s="16"/>
      <c r="F6" s="18">
        <f>D6*E6</f>
        <v>0</v>
      </c>
    </row>
    <row r="7" spans="1:6" ht="15.6" x14ac:dyDescent="0.3">
      <c r="A7" s="54"/>
      <c r="B7" s="127" t="s">
        <v>59</v>
      </c>
      <c r="C7" s="128"/>
      <c r="D7" s="128"/>
      <c r="E7" s="129"/>
      <c r="F7" s="55">
        <f>SUM(F5:F6)</f>
        <v>0</v>
      </c>
    </row>
    <row r="8" spans="1:6" ht="17.399999999999999" x14ac:dyDescent="0.3">
      <c r="A8" s="62">
        <v>2</v>
      </c>
      <c r="B8" s="72" t="s">
        <v>26</v>
      </c>
      <c r="C8" s="63"/>
      <c r="D8" s="63"/>
      <c r="E8" s="64"/>
      <c r="F8" s="56"/>
    </row>
    <row r="9" spans="1:6" ht="15.6" x14ac:dyDescent="0.3">
      <c r="A9" s="15" t="s">
        <v>12</v>
      </c>
      <c r="B9" s="46" t="s">
        <v>70</v>
      </c>
      <c r="C9" s="50" t="s">
        <v>9</v>
      </c>
      <c r="D9" s="53">
        <v>1</v>
      </c>
      <c r="E9" s="76"/>
      <c r="F9" s="18">
        <f>D9*E9</f>
        <v>0</v>
      </c>
    </row>
    <row r="10" spans="1:6" ht="15.6" x14ac:dyDescent="0.3">
      <c r="A10" s="54"/>
      <c r="B10" s="127" t="s">
        <v>60</v>
      </c>
      <c r="C10" s="128"/>
      <c r="D10" s="128"/>
      <c r="E10" s="129"/>
      <c r="F10" s="55">
        <f>SUM(F9)</f>
        <v>0</v>
      </c>
    </row>
    <row r="11" spans="1:6" ht="15.6" x14ac:dyDescent="0.3">
      <c r="A11" s="68">
        <v>3</v>
      </c>
      <c r="B11" s="69" t="s">
        <v>76</v>
      </c>
      <c r="C11" s="70"/>
      <c r="D11" s="60"/>
      <c r="E11" s="71"/>
      <c r="F11" s="61"/>
    </row>
    <row r="12" spans="1:6" ht="50.4" x14ac:dyDescent="0.3">
      <c r="A12" s="15" t="s">
        <v>13</v>
      </c>
      <c r="B12" s="73" t="s">
        <v>72</v>
      </c>
      <c r="C12" s="16" t="s">
        <v>9</v>
      </c>
      <c r="D12" s="49">
        <v>1</v>
      </c>
      <c r="E12" s="16"/>
      <c r="F12" s="18">
        <f>D12*E12</f>
        <v>0</v>
      </c>
    </row>
    <row r="13" spans="1:6" ht="117.6" x14ac:dyDescent="0.3">
      <c r="A13" s="15" t="s">
        <v>88</v>
      </c>
      <c r="B13" s="74" t="s">
        <v>73</v>
      </c>
      <c r="C13" s="16" t="s">
        <v>54</v>
      </c>
      <c r="D13" s="17">
        <v>1</v>
      </c>
      <c r="E13" s="16"/>
      <c r="F13" s="18">
        <f t="shared" ref="F13:F15" si="0">D13*E13</f>
        <v>0</v>
      </c>
    </row>
    <row r="14" spans="1:6" ht="78" x14ac:dyDescent="0.3">
      <c r="A14" s="15" t="s">
        <v>89</v>
      </c>
      <c r="B14" s="8" t="s">
        <v>81</v>
      </c>
      <c r="C14" s="16" t="s">
        <v>55</v>
      </c>
      <c r="D14" s="17">
        <v>20</v>
      </c>
      <c r="E14" s="16"/>
      <c r="F14" s="18">
        <f t="shared" si="0"/>
        <v>0</v>
      </c>
    </row>
    <row r="15" spans="1:6" ht="24" customHeight="1" x14ac:dyDescent="0.3">
      <c r="A15" s="15" t="s">
        <v>90</v>
      </c>
      <c r="B15" s="45" t="s">
        <v>30</v>
      </c>
      <c r="C15" s="16" t="s">
        <v>55</v>
      </c>
      <c r="D15" s="17">
        <v>2.64</v>
      </c>
      <c r="E15" s="77"/>
      <c r="F15" s="18">
        <f t="shared" si="0"/>
        <v>0</v>
      </c>
    </row>
    <row r="16" spans="1:6" ht="15.6" x14ac:dyDescent="0.3">
      <c r="A16" s="54"/>
      <c r="B16" s="130" t="s">
        <v>61</v>
      </c>
      <c r="C16" s="131"/>
      <c r="D16" s="131"/>
      <c r="E16" s="132"/>
      <c r="F16" s="55">
        <f>SUM(F12:F15)</f>
        <v>0</v>
      </c>
    </row>
    <row r="17" spans="1:6" ht="15.6" x14ac:dyDescent="0.3">
      <c r="A17" s="57">
        <v>4</v>
      </c>
      <c r="B17" s="67" t="s">
        <v>8</v>
      </c>
      <c r="C17" s="59"/>
      <c r="D17" s="60"/>
      <c r="E17" s="60"/>
      <c r="F17" s="61"/>
    </row>
    <row r="18" spans="1:6" ht="31.2" x14ac:dyDescent="0.3">
      <c r="A18" s="15" t="s">
        <v>14</v>
      </c>
      <c r="B18" s="47" t="s">
        <v>84</v>
      </c>
      <c r="C18" s="16" t="s">
        <v>35</v>
      </c>
      <c r="D18" s="17">
        <v>1</v>
      </c>
      <c r="E18" s="16"/>
      <c r="F18" s="18">
        <f>D18*E18</f>
        <v>0</v>
      </c>
    </row>
    <row r="19" spans="1:6" ht="65.400000000000006" x14ac:dyDescent="0.3">
      <c r="A19" s="15" t="s">
        <v>15</v>
      </c>
      <c r="B19" s="45" t="s">
        <v>74</v>
      </c>
      <c r="C19" s="16" t="s">
        <v>35</v>
      </c>
      <c r="D19" s="17">
        <v>1</v>
      </c>
      <c r="E19" s="16"/>
      <c r="F19" s="18">
        <f t="shared" ref="F19:F24" si="1">D19*E19</f>
        <v>0</v>
      </c>
    </row>
    <row r="20" spans="1:6" ht="46.8" x14ac:dyDescent="0.3">
      <c r="A20" s="15" t="s">
        <v>16</v>
      </c>
      <c r="B20" s="7" t="s">
        <v>38</v>
      </c>
      <c r="C20" s="16" t="s">
        <v>9</v>
      </c>
      <c r="D20" s="17">
        <v>1</v>
      </c>
      <c r="E20" s="16"/>
      <c r="F20" s="18">
        <f t="shared" si="1"/>
        <v>0</v>
      </c>
    </row>
    <row r="21" spans="1:6" ht="78" x14ac:dyDescent="0.3">
      <c r="A21" s="15" t="s">
        <v>25</v>
      </c>
      <c r="B21" s="20" t="s">
        <v>82</v>
      </c>
      <c r="C21" s="16" t="s">
        <v>55</v>
      </c>
      <c r="D21" s="17">
        <v>60</v>
      </c>
      <c r="E21" s="16"/>
      <c r="F21" s="18">
        <f t="shared" si="1"/>
        <v>0</v>
      </c>
    </row>
    <row r="22" spans="1:6" ht="15.6" x14ac:dyDescent="0.3">
      <c r="A22" s="15" t="s">
        <v>91</v>
      </c>
      <c r="B22" s="75" t="s">
        <v>83</v>
      </c>
      <c r="C22" s="16" t="s">
        <v>35</v>
      </c>
      <c r="D22" s="17">
        <v>1</v>
      </c>
      <c r="E22" s="16"/>
      <c r="F22" s="18">
        <f t="shared" si="1"/>
        <v>0</v>
      </c>
    </row>
    <row r="23" spans="1:6" ht="93.6" x14ac:dyDescent="0.3">
      <c r="A23" s="15" t="s">
        <v>92</v>
      </c>
      <c r="B23" s="45" t="s">
        <v>75</v>
      </c>
      <c r="C23" s="16" t="s">
        <v>36</v>
      </c>
      <c r="D23" s="17">
        <v>1</v>
      </c>
      <c r="E23" s="16"/>
      <c r="F23" s="18">
        <f t="shared" si="1"/>
        <v>0</v>
      </c>
    </row>
    <row r="24" spans="1:6" ht="46.8" x14ac:dyDescent="0.3">
      <c r="A24" s="15" t="s">
        <v>93</v>
      </c>
      <c r="B24" s="45" t="s">
        <v>77</v>
      </c>
      <c r="C24" s="16" t="s">
        <v>35</v>
      </c>
      <c r="D24" s="17">
        <v>1</v>
      </c>
      <c r="E24" s="16"/>
      <c r="F24" s="18">
        <f t="shared" si="1"/>
        <v>0</v>
      </c>
    </row>
    <row r="25" spans="1:6" ht="15.6" x14ac:dyDescent="0.3">
      <c r="A25" s="54"/>
      <c r="B25" s="133" t="s">
        <v>62</v>
      </c>
      <c r="C25" s="134"/>
      <c r="D25" s="134"/>
      <c r="E25" s="135"/>
      <c r="F25" s="55">
        <f>SUM(F18:F24)</f>
        <v>0</v>
      </c>
    </row>
    <row r="26" spans="1:6" ht="15.6" x14ac:dyDescent="0.3">
      <c r="A26" s="57">
        <v>5</v>
      </c>
      <c r="B26" s="66" t="s">
        <v>56</v>
      </c>
      <c r="C26" s="59"/>
      <c r="D26" s="60"/>
      <c r="E26" s="60"/>
      <c r="F26" s="61"/>
    </row>
    <row r="27" spans="1:6" ht="63" customHeight="1" x14ac:dyDescent="0.3">
      <c r="A27" s="15" t="s">
        <v>18</v>
      </c>
      <c r="B27" s="19" t="s">
        <v>58</v>
      </c>
      <c r="C27" s="16" t="s">
        <v>9</v>
      </c>
      <c r="D27" s="17">
        <v>1</v>
      </c>
      <c r="E27" s="16"/>
      <c r="F27" s="18">
        <f>D27*E27</f>
        <v>0</v>
      </c>
    </row>
    <row r="28" spans="1:6" ht="31.2" x14ac:dyDescent="0.3">
      <c r="A28" s="15" t="s">
        <v>19</v>
      </c>
      <c r="B28" s="19" t="s">
        <v>57</v>
      </c>
      <c r="C28" s="16" t="s">
        <v>35</v>
      </c>
      <c r="D28" s="17">
        <v>3</v>
      </c>
      <c r="E28" s="16"/>
      <c r="F28" s="18">
        <f>D28*E28</f>
        <v>0</v>
      </c>
    </row>
    <row r="29" spans="1:6" ht="15.6" x14ac:dyDescent="0.3">
      <c r="A29" s="54"/>
      <c r="B29" s="118" t="s">
        <v>63</v>
      </c>
      <c r="C29" s="119"/>
      <c r="D29" s="119"/>
      <c r="E29" s="120"/>
      <c r="F29" s="55">
        <f>SUM(F27:F28)</f>
        <v>0</v>
      </c>
    </row>
    <row r="30" spans="1:6" ht="19.5" customHeight="1" x14ac:dyDescent="0.3">
      <c r="A30" s="93">
        <v>6</v>
      </c>
      <c r="B30" s="65" t="s">
        <v>17</v>
      </c>
      <c r="C30" s="59"/>
      <c r="D30" s="60"/>
      <c r="E30" s="60"/>
      <c r="F30" s="61"/>
    </row>
    <row r="31" spans="1:6" ht="78" x14ac:dyDescent="0.3">
      <c r="A31" s="15" t="s">
        <v>20</v>
      </c>
      <c r="B31" s="21" t="s">
        <v>79</v>
      </c>
      <c r="C31" s="16" t="s">
        <v>35</v>
      </c>
      <c r="D31" s="17">
        <v>1</v>
      </c>
      <c r="E31" s="16"/>
      <c r="F31" s="18">
        <f>D31*E31</f>
        <v>0</v>
      </c>
    </row>
    <row r="32" spans="1:6" ht="46.8" x14ac:dyDescent="0.3">
      <c r="A32" s="15" t="s">
        <v>94</v>
      </c>
      <c r="B32" s="78" t="s">
        <v>78</v>
      </c>
      <c r="C32" s="16" t="s">
        <v>35</v>
      </c>
      <c r="D32" s="17">
        <v>1</v>
      </c>
      <c r="E32" s="16"/>
      <c r="F32" s="18">
        <f>D32*E32</f>
        <v>0</v>
      </c>
    </row>
    <row r="33" spans="1:6" ht="15.6" x14ac:dyDescent="0.3">
      <c r="A33" s="54" t="s">
        <v>29</v>
      </c>
      <c r="B33" s="121" t="s">
        <v>64</v>
      </c>
      <c r="C33" s="122"/>
      <c r="D33" s="122"/>
      <c r="E33" s="123"/>
      <c r="F33" s="55">
        <f>SUM(F31:F32)</f>
        <v>0</v>
      </c>
    </row>
    <row r="34" spans="1:6" ht="15.6" x14ac:dyDescent="0.3">
      <c r="A34" s="48">
        <v>7</v>
      </c>
      <c r="B34" s="22" t="s">
        <v>31</v>
      </c>
      <c r="C34" s="11"/>
      <c r="D34" s="12"/>
      <c r="E34" s="12"/>
      <c r="F34" s="13"/>
    </row>
    <row r="35" spans="1:6" ht="15.6" x14ac:dyDescent="0.3">
      <c r="A35" s="15" t="s">
        <v>27</v>
      </c>
      <c r="B35" s="45" t="s">
        <v>32</v>
      </c>
      <c r="C35" s="10" t="s">
        <v>35</v>
      </c>
      <c r="D35" s="9">
        <v>1</v>
      </c>
      <c r="E35" s="10"/>
      <c r="F35" s="18">
        <f>D35*E35</f>
        <v>0</v>
      </c>
    </row>
    <row r="36" spans="1:6" ht="15.6" x14ac:dyDescent="0.3">
      <c r="A36" s="15" t="s">
        <v>28</v>
      </c>
      <c r="B36" s="45" t="s">
        <v>33</v>
      </c>
      <c r="C36" s="10" t="s">
        <v>9</v>
      </c>
      <c r="D36" s="9"/>
      <c r="E36" s="10"/>
      <c r="F36" s="18">
        <f>E36</f>
        <v>0</v>
      </c>
    </row>
    <row r="37" spans="1:6" ht="31.2" x14ac:dyDescent="0.3">
      <c r="A37" s="15" t="s">
        <v>29</v>
      </c>
      <c r="B37" s="44" t="s">
        <v>34</v>
      </c>
      <c r="C37" s="10" t="s">
        <v>9</v>
      </c>
      <c r="D37" s="9">
        <v>1</v>
      </c>
      <c r="E37" s="10"/>
      <c r="F37" s="18">
        <f t="shared" ref="F37" si="2">D37*E37</f>
        <v>0</v>
      </c>
    </row>
    <row r="38" spans="1:6" ht="15.6" x14ac:dyDescent="0.3">
      <c r="A38" s="54"/>
      <c r="B38" s="127" t="s">
        <v>65</v>
      </c>
      <c r="C38" s="128"/>
      <c r="D38" s="128"/>
      <c r="E38" s="129"/>
      <c r="F38" s="55">
        <f>SUM(F35:F37)</f>
        <v>0</v>
      </c>
    </row>
    <row r="39" spans="1:6" ht="16.2" x14ac:dyDescent="0.35">
      <c r="A39" s="15"/>
      <c r="B39" s="124"/>
      <c r="C39" s="125"/>
      <c r="D39" s="125"/>
      <c r="E39" s="126"/>
      <c r="F39" s="1"/>
    </row>
    <row r="40" spans="1:6" ht="15.6" x14ac:dyDescent="0.3">
      <c r="A40" s="3" t="s">
        <v>4</v>
      </c>
      <c r="B40" s="3" t="s">
        <v>5</v>
      </c>
      <c r="C40" s="4"/>
      <c r="D40" s="5"/>
      <c r="E40" s="5"/>
      <c r="F40" s="6">
        <f>F38+F33+F29+F25+F16+F10+F7</f>
        <v>0</v>
      </c>
    </row>
    <row r="41" spans="1:6" ht="15.6" x14ac:dyDescent="0.3">
      <c r="A41" s="4"/>
      <c r="B41" s="3"/>
      <c r="C41" s="4"/>
      <c r="D41" s="4"/>
      <c r="E41" s="4"/>
      <c r="F41" s="6"/>
    </row>
    <row r="42" spans="1:6" ht="15.6" x14ac:dyDescent="0.3">
      <c r="A42" s="3" t="s">
        <v>6</v>
      </c>
      <c r="B42" s="3"/>
      <c r="C42" s="4"/>
      <c r="D42" s="4"/>
      <c r="E42" s="4"/>
      <c r="F42" s="6"/>
    </row>
  </sheetData>
  <mergeCells count="15">
    <mergeCell ref="A1:F1"/>
    <mergeCell ref="A2:A3"/>
    <mergeCell ref="B2:B3"/>
    <mergeCell ref="C2:C3"/>
    <mergeCell ref="D2:D3"/>
    <mergeCell ref="E2:E3"/>
    <mergeCell ref="F2:F3"/>
    <mergeCell ref="B29:E29"/>
    <mergeCell ref="B33:E33"/>
    <mergeCell ref="B38:E38"/>
    <mergeCell ref="B39:E39"/>
    <mergeCell ref="B7:E7"/>
    <mergeCell ref="B10:E10"/>
    <mergeCell ref="B16:E16"/>
    <mergeCell ref="B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RESUMO</vt:lpstr>
      <vt:lpstr>Preliminares</vt:lpstr>
      <vt:lpstr>ZIMPINGA 1</vt:lpstr>
      <vt:lpstr>CUZUANA</vt:lpstr>
      <vt:lpstr>MWEDZIWAGARA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2025-06-09T13:16:59Z</dcterms:created>
  <dcterms:modified xsi:type="dcterms:W3CDTF">2025-06-09T13:17:13Z</dcterms:modified>
</cp:coreProperties>
</file>